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hsydir-my.sharepoint.com/personal/ida_ijas_hsy_fi/Documents/Työpöytä/"/>
    </mc:Choice>
  </mc:AlternateContent>
  <xr:revisionPtr revIDLastSave="0" documentId="8_{384876F0-6E7F-4C0A-831E-066B1D075BB6}" xr6:coauthVersionLast="47" xr6:coauthVersionMax="47" xr10:uidLastSave="{00000000-0000-0000-0000-000000000000}"/>
  <workbookProtection workbookAlgorithmName="SHA-512" workbookHashValue="JebZQsXsvK7IEVoZfsBool90P3PsehBNdSNnBobVIdMTvRiyhP3OM0lkn8evWYIo6kv1Rwm0xWS0j0k5fgYmhA==" workbookSaltValue="MSVU9k1gBbyIasKutefiLA==" workbookSpinCount="100000" lockStructure="1"/>
  <bookViews>
    <workbookView xWindow="-110" yWindow="-110" windowWidth="19420" windowHeight="11620" firstSheet="2" activeTab="3" xr2:uid="{00000000-000D-0000-FFFF-FFFF00000000}"/>
  </bookViews>
  <sheets>
    <sheet name="About" sheetId="2" state="hidden" r:id="rId1"/>
    <sheet name="Guidance" sheetId="5" state="hidden" r:id="rId2"/>
    <sheet name="GRI Content index in accordance" sheetId="1" r:id="rId3"/>
    <sheet name="Materiality analysis"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6" l="1"/>
  <c r="F19" i="6"/>
  <c r="F16" i="6"/>
  <c r="F15" i="6"/>
  <c r="F13" i="6"/>
  <c r="F12" i="6"/>
  <c r="F10" i="6"/>
  <c r="F9" i="6"/>
  <c r="F8" i="6"/>
  <c r="F7" i="6"/>
  <c r="F6" i="6"/>
  <c r="F5" i="6"/>
</calcChain>
</file>

<file path=xl/sharedStrings.xml><?xml version="1.0" encoding="utf-8"?>
<sst xmlns="http://schemas.openxmlformats.org/spreadsheetml/2006/main" count="390" uniqueCount="390">
  <si>
    <r>
      <rPr>
        <b/>
        <sz val="11"/>
        <color theme="1"/>
        <rFont val="Arial"/>
        <family val="2"/>
      </rPr>
      <t>Anti-corruption</t>
    </r>
  </si>
  <si>
    <r>
      <rPr>
        <sz val="11"/>
        <color theme="1"/>
        <rFont val="Arial"/>
        <family val="2"/>
      </rPr>
      <t>205-2 Communication and training about anti-corruption policies and procedures</t>
    </r>
  </si>
  <si>
    <r>
      <rPr>
        <b/>
        <sz val="11"/>
        <color theme="1"/>
        <rFont val="Arial"/>
        <family val="2"/>
      </rPr>
      <t>Materials</t>
    </r>
  </si>
  <si>
    <r>
      <rPr>
        <sz val="11"/>
        <color theme="1"/>
        <rFont val="Arial"/>
        <family val="2"/>
      </rPr>
      <t>301-1 Materials used by weight or volume</t>
    </r>
  </si>
  <si>
    <r>
      <rPr>
        <sz val="11"/>
        <color theme="1"/>
        <rFont val="Arial"/>
        <family val="2"/>
      </rPr>
      <t>301-2 Recycled input materials used</t>
    </r>
  </si>
  <si>
    <r>
      <rPr>
        <b/>
        <sz val="11"/>
        <color theme="1"/>
        <rFont val="Arial"/>
        <family val="2"/>
      </rPr>
      <t>GRI 301: Materials 2016</t>
    </r>
  </si>
  <si>
    <r>
      <rPr>
        <b/>
        <sz val="11"/>
        <color theme="1"/>
        <rFont val="Arial"/>
        <family val="2"/>
      </rPr>
      <t>Energy</t>
    </r>
  </si>
  <si>
    <r>
      <rPr>
        <sz val="11"/>
        <color theme="1"/>
        <rFont val="Arial"/>
        <family val="2"/>
      </rPr>
      <t>302-1 Energy consumption within the organization</t>
    </r>
  </si>
  <si>
    <r>
      <rPr>
        <sz val="11"/>
        <color theme="1"/>
        <rFont val="Arial"/>
        <family val="2"/>
      </rPr>
      <t>302-2 Energy consumption outside of the organization</t>
    </r>
  </si>
  <si>
    <r>
      <rPr>
        <sz val="11"/>
        <color theme="1"/>
        <rFont val="Arial"/>
        <family val="2"/>
      </rPr>
      <t>302-3 Energy intensity</t>
    </r>
  </si>
  <si>
    <r>
      <rPr>
        <sz val="11"/>
        <color theme="1"/>
        <rFont val="Arial"/>
        <family val="2"/>
      </rPr>
      <t>302-4 Reduction of energy consumption</t>
    </r>
  </si>
  <si>
    <r>
      <rPr>
        <sz val="11"/>
        <color theme="1"/>
        <rFont val="Arial"/>
        <family val="2"/>
      </rPr>
      <t>302-5 Reductions in energy requirements of products and services</t>
    </r>
  </si>
  <si>
    <r>
      <rPr>
        <b/>
        <sz val="11"/>
        <color theme="1"/>
        <rFont val="Arial"/>
        <family val="2"/>
      </rPr>
      <t>GRI 302: Energy 2016</t>
    </r>
  </si>
  <si>
    <r>
      <rPr>
        <sz val="11"/>
        <color theme="1"/>
        <rFont val="Arial"/>
        <family val="2"/>
      </rPr>
      <t>303-1 Interactions with water as a shared resource</t>
    </r>
  </si>
  <si>
    <r>
      <rPr>
        <sz val="11"/>
        <color theme="1"/>
        <rFont val="Arial"/>
        <family val="2"/>
      </rPr>
      <t>303-2 Management of water discharge-related impacts</t>
    </r>
  </si>
  <si>
    <r>
      <rPr>
        <sz val="11"/>
        <color theme="1"/>
        <rFont val="Arial"/>
        <family val="2"/>
      </rPr>
      <t>303-3 Water withdrawal</t>
    </r>
  </si>
  <si>
    <r>
      <rPr>
        <sz val="11"/>
        <color theme="1"/>
        <rFont val="Arial"/>
        <family val="2"/>
      </rPr>
      <t>303-4 Water discharge</t>
    </r>
  </si>
  <si>
    <r>
      <rPr>
        <sz val="11"/>
        <color theme="1"/>
        <rFont val="Arial"/>
        <family val="2"/>
      </rPr>
      <t>303-5 Water consumption</t>
    </r>
  </si>
  <si>
    <r>
      <rPr>
        <b/>
        <sz val="11"/>
        <color theme="1"/>
        <rFont val="Arial"/>
        <family val="2"/>
      </rPr>
      <t>GRI 303: Water and Effluents 2018</t>
    </r>
  </si>
  <si>
    <r>
      <rPr>
        <b/>
        <sz val="11"/>
        <color theme="1"/>
        <rFont val="Arial"/>
        <family val="2"/>
      </rPr>
      <t>Biodiversity</t>
    </r>
  </si>
  <si>
    <r>
      <rPr>
        <sz val="11"/>
        <color theme="1"/>
        <rFont val="Arial"/>
        <family val="2"/>
      </rPr>
      <t>304-3 Habitats protected or restored</t>
    </r>
  </si>
  <si>
    <r>
      <rPr>
        <b/>
        <sz val="11"/>
        <color theme="1"/>
        <rFont val="Arial"/>
        <family val="2"/>
      </rPr>
      <t>Emissions</t>
    </r>
  </si>
  <si>
    <r>
      <rPr>
        <sz val="11"/>
        <color theme="1"/>
        <rFont val="Arial"/>
        <family val="2"/>
      </rPr>
      <t>305-1 Direct (Scope 1) GHG emissions</t>
    </r>
  </si>
  <si>
    <r>
      <rPr>
        <sz val="11"/>
        <color theme="1"/>
        <rFont val="Arial"/>
        <family val="2"/>
      </rPr>
      <t>305-2 Energy indirect (Scope 2) GHG emissions</t>
    </r>
  </si>
  <si>
    <r>
      <rPr>
        <sz val="11"/>
        <color theme="1"/>
        <rFont val="Arial"/>
        <family val="2"/>
      </rPr>
      <t>305-3 Other indirect (Scope 3) GHG emissions</t>
    </r>
  </si>
  <si>
    <r>
      <rPr>
        <sz val="11"/>
        <color theme="1"/>
        <rFont val="Arial"/>
        <family val="2"/>
      </rPr>
      <t>305-4 GHG emissions intensity</t>
    </r>
  </si>
  <si>
    <r>
      <rPr>
        <sz val="11"/>
        <color theme="1"/>
        <rFont val="Arial"/>
        <family val="2"/>
      </rPr>
      <t>305-5 Reduction of GHG emissions</t>
    </r>
  </si>
  <si>
    <r>
      <rPr>
        <sz val="11"/>
        <color theme="1"/>
        <rFont val="Arial"/>
        <family val="2"/>
      </rPr>
      <t>305-6 Emissions of ozone-depleting substances (ODS)</t>
    </r>
  </si>
  <si>
    <r>
      <rPr>
        <b/>
        <sz val="11"/>
        <color theme="1"/>
        <rFont val="Arial"/>
        <family val="2"/>
      </rPr>
      <t>GRI 305: Emissions 2016</t>
    </r>
  </si>
  <si>
    <r>
      <rPr>
        <sz val="11"/>
        <color theme="1"/>
        <rFont val="Arial"/>
        <family val="2"/>
      </rPr>
      <t>306-1 Waste generation and significant waste-related impacts</t>
    </r>
  </si>
  <si>
    <r>
      <rPr>
        <sz val="11"/>
        <color theme="1"/>
        <rFont val="Arial"/>
        <family val="2"/>
      </rPr>
      <t>306-2 Management of significant waste-related impacts</t>
    </r>
  </si>
  <si>
    <r>
      <rPr>
        <sz val="11"/>
        <color theme="1"/>
        <rFont val="Arial"/>
        <family val="2"/>
      </rPr>
      <t>306-3 Waste generated</t>
    </r>
  </si>
  <si>
    <r>
      <rPr>
        <sz val="11"/>
        <color theme="1"/>
        <rFont val="Arial"/>
        <family val="2"/>
      </rPr>
      <t>306-4 Waste diverted from disposal</t>
    </r>
  </si>
  <si>
    <r>
      <rPr>
        <sz val="11"/>
        <color theme="1"/>
        <rFont val="Arial"/>
        <family val="2"/>
      </rPr>
      <t>306-5 Waste directed to disposal</t>
    </r>
  </si>
  <si>
    <r>
      <rPr>
        <b/>
        <sz val="11"/>
        <color theme="1"/>
        <rFont val="Arial"/>
        <family val="2"/>
      </rPr>
      <t>GRI 306: Waste 2020</t>
    </r>
  </si>
  <si>
    <r>
      <rPr>
        <b/>
        <sz val="11"/>
        <color theme="1"/>
        <rFont val="Arial"/>
        <family val="2"/>
      </rPr>
      <t>Employment</t>
    </r>
  </si>
  <si>
    <r>
      <rPr>
        <sz val="11"/>
        <color theme="1"/>
        <rFont val="Arial"/>
        <family val="2"/>
      </rPr>
      <t>401-1 New employee hires and employee turnover</t>
    </r>
  </si>
  <si>
    <r>
      <rPr>
        <sz val="11"/>
        <color theme="1"/>
        <rFont val="Arial"/>
        <family val="2"/>
      </rPr>
      <t>401-2 Benefits provided to full-time employees that are not provided to temporary or part-time employees</t>
    </r>
  </si>
  <si>
    <r>
      <rPr>
        <sz val="11"/>
        <color theme="1"/>
        <rFont val="Arial"/>
        <family val="2"/>
      </rPr>
      <t>401-3 Parental leave</t>
    </r>
  </si>
  <si>
    <r>
      <rPr>
        <b/>
        <sz val="11"/>
        <color theme="1"/>
        <rFont val="Arial"/>
        <family val="2"/>
      </rPr>
      <t>GRI 401: Employment 2016</t>
    </r>
  </si>
  <si>
    <r>
      <rPr>
        <sz val="11"/>
        <color theme="1"/>
        <rFont val="Arial"/>
        <family val="2"/>
      </rPr>
      <t>403-1 Occupational health and safety management system</t>
    </r>
  </si>
  <si>
    <r>
      <rPr>
        <sz val="11"/>
        <color theme="1"/>
        <rFont val="Arial"/>
        <family val="2"/>
      </rPr>
      <t>403-2 Hazard identification, risk assessment, and incident investigation</t>
    </r>
  </si>
  <si>
    <r>
      <rPr>
        <sz val="11"/>
        <color theme="1"/>
        <rFont val="Arial"/>
        <family val="2"/>
      </rPr>
      <t>403-3 Occupational health services</t>
    </r>
  </si>
  <si>
    <r>
      <rPr>
        <sz val="11"/>
        <color theme="1"/>
        <rFont val="Arial"/>
        <family val="2"/>
      </rPr>
      <t>403-4 Worker participation, consultation, and communication on occupational health and safety</t>
    </r>
  </si>
  <si>
    <r>
      <rPr>
        <sz val="11"/>
        <color theme="1"/>
        <rFont val="Arial"/>
        <family val="2"/>
      </rPr>
      <t>403-5 Worker training on occupational health and safety</t>
    </r>
  </si>
  <si>
    <r>
      <rPr>
        <sz val="11"/>
        <color theme="1"/>
        <rFont val="Arial"/>
        <family val="2"/>
      </rPr>
      <t>403-6 Promotion of worker health</t>
    </r>
  </si>
  <si>
    <r>
      <rPr>
        <sz val="11"/>
        <color theme="1"/>
        <rFont val="Arial"/>
        <family val="2"/>
      </rPr>
      <t>403-7 Prevention and mitigation of occupational health and safety impacts directly linked by business relationships</t>
    </r>
  </si>
  <si>
    <r>
      <rPr>
        <sz val="11"/>
        <color theme="1"/>
        <rFont val="Arial"/>
        <family val="2"/>
      </rPr>
      <t>403-8 Workers covered by an occupational health and safety management system</t>
    </r>
  </si>
  <si>
    <r>
      <rPr>
        <sz val="11"/>
        <color theme="1"/>
        <rFont val="Arial"/>
        <family val="2"/>
      </rPr>
      <t>403-9 Work-related injuries</t>
    </r>
  </si>
  <si>
    <r>
      <rPr>
        <sz val="11"/>
        <color theme="1"/>
        <rFont val="Arial"/>
        <family val="2"/>
      </rPr>
      <t>403-10 Work-related ill health</t>
    </r>
  </si>
  <si>
    <r>
      <rPr>
        <b/>
        <sz val="11"/>
        <color theme="1"/>
        <rFont val="Arial"/>
        <family val="2"/>
      </rPr>
      <t>GRI 403: Occupational Health and Safety 2018</t>
    </r>
  </si>
  <si>
    <r>
      <rPr>
        <sz val="11"/>
        <color theme="1"/>
        <rFont val="Arial"/>
        <family val="2"/>
      </rPr>
      <t>405-1 Diversity of governance bodies and employees</t>
    </r>
  </si>
  <si>
    <r>
      <rPr>
        <sz val="11"/>
        <color theme="1"/>
        <rFont val="Arial"/>
        <family val="2"/>
      </rPr>
      <t>405-2 Ratio of basic salary and remuneration of women to men</t>
    </r>
  </si>
  <si>
    <r>
      <rPr>
        <b/>
        <sz val="11"/>
        <color theme="1"/>
        <rFont val="Arial"/>
        <family val="2"/>
      </rPr>
      <t>GRI 405: Diversity and Equal Opportunity 2016</t>
    </r>
  </si>
  <si>
    <r>
      <rPr>
        <sz val="11"/>
        <rFont val="Arial"/>
        <family val="2"/>
      </rPr>
      <t>GRI 1: Foundation 2021</t>
    </r>
  </si>
  <si>
    <r>
      <rPr>
        <b/>
        <sz val="20"/>
        <rFont val="Arial"/>
        <family val="2"/>
      </rPr>
      <t>GRI content index</t>
    </r>
  </si>
  <si>
    <r>
      <rPr>
        <b/>
        <sz val="10"/>
        <color rgb="FFFFFFFF"/>
        <rFont val="Arial"/>
        <family val="2"/>
      </rPr>
      <t>REQUIREMENT(S) 
OMITTED</t>
    </r>
  </si>
  <si>
    <r>
      <rPr>
        <b/>
        <sz val="11"/>
        <color theme="0"/>
        <rFont val="Arial"/>
        <family val="2"/>
      </rPr>
      <t>GRI 1 used</t>
    </r>
  </si>
  <si>
    <r>
      <rPr>
        <b/>
        <sz val="11"/>
        <color theme="0"/>
        <rFont val="Arial"/>
        <family val="2"/>
      </rPr>
      <t>Applicable GRI Sector Standard(s)</t>
    </r>
  </si>
  <si>
    <r>
      <rPr>
        <sz val="11"/>
        <color theme="1"/>
        <rFont val="Arial"/>
        <family val="2"/>
      </rPr>
      <t>2-6 Activities, value chain and other business relationships</t>
    </r>
  </si>
  <si>
    <r>
      <rPr>
        <sz val="11"/>
        <color theme="1"/>
        <rFont val="Arial"/>
        <family val="2"/>
      </rPr>
      <t>2-7 Employees</t>
    </r>
  </si>
  <si>
    <r>
      <rPr>
        <sz val="11"/>
        <color theme="1"/>
        <rFont val="Arial"/>
        <family val="2"/>
      </rPr>
      <t>2-8 Workers who are not employees</t>
    </r>
  </si>
  <si>
    <r>
      <rPr>
        <sz val="11"/>
        <color theme="1"/>
        <rFont val="Arial"/>
        <family val="2"/>
      </rPr>
      <t>2-9 Governance structure and composition</t>
    </r>
  </si>
  <si>
    <r>
      <rPr>
        <sz val="11"/>
        <color rgb="FF000000"/>
        <rFont val="Arial"/>
        <family val="2"/>
      </rPr>
      <t>2-15 Conflicts of interest</t>
    </r>
  </si>
  <si>
    <r>
      <rPr>
        <sz val="11"/>
        <rFont val="Arial"/>
        <family val="2"/>
      </rPr>
      <t>2-23 Policy commitments</t>
    </r>
  </si>
  <si>
    <r>
      <rPr>
        <sz val="11"/>
        <color theme="1"/>
        <rFont val="Arial"/>
        <family val="2"/>
      </rPr>
      <t>2-1 Organizational details</t>
    </r>
  </si>
  <si>
    <r>
      <rPr>
        <sz val="11"/>
        <color theme="1"/>
        <rFont val="Arial"/>
        <family val="2"/>
      </rPr>
      <t>2-2 Entities included in the organization’s sustainability reporting</t>
    </r>
  </si>
  <si>
    <r>
      <rPr>
        <sz val="11"/>
        <color theme="1"/>
        <rFont val="Arial"/>
        <family val="2"/>
      </rPr>
      <t>2-3 Reporting period, frequency and contact point</t>
    </r>
  </si>
  <si>
    <r>
      <rPr>
        <sz val="11"/>
        <color theme="1"/>
        <rFont val="Arial"/>
        <family val="2"/>
      </rPr>
      <t>2-4 Restatements of information</t>
    </r>
  </si>
  <si>
    <r>
      <rPr>
        <sz val="11"/>
        <color theme="1"/>
        <rFont val="Arial"/>
        <family val="2"/>
      </rPr>
      <t>2-5 External assurance</t>
    </r>
  </si>
  <si>
    <r>
      <rPr>
        <b/>
        <sz val="10"/>
        <color rgb="FFFFFFFF"/>
        <rFont val="Arial"/>
        <family val="2"/>
      </rPr>
      <t xml:space="preserve">DISCLOSURE
</t>
    </r>
  </si>
  <si>
    <r>
      <rPr>
        <b/>
        <sz val="10"/>
        <color rgb="FFFFFFFF"/>
        <rFont val="Arial"/>
        <family val="2"/>
      </rPr>
      <t xml:space="preserve">LOCATION
</t>
    </r>
  </si>
  <si>
    <r>
      <rPr>
        <b/>
        <sz val="10"/>
        <color rgb="FFFFFFFF"/>
        <rFont val="Arial"/>
        <family val="2"/>
      </rPr>
      <t xml:space="preserve">OMISSION
</t>
    </r>
  </si>
  <si>
    <r>
      <rPr>
        <b/>
        <sz val="16"/>
        <color rgb="FFFFFFFF"/>
        <rFont val="Arial"/>
        <family val="2"/>
      </rPr>
      <t>General disclosures</t>
    </r>
  </si>
  <si>
    <r>
      <rPr>
        <b/>
        <sz val="16"/>
        <color rgb="FFFFFFFF"/>
        <rFont val="Arial"/>
        <family val="2"/>
      </rPr>
      <t>Material topics</t>
    </r>
  </si>
  <si>
    <r>
      <rPr>
        <b/>
        <sz val="11"/>
        <color theme="1"/>
        <rFont val="Arial"/>
        <family val="2"/>
      </rPr>
      <t>GRI 3: Material Topics 2021</t>
    </r>
  </si>
  <si>
    <r>
      <rPr>
        <sz val="11"/>
        <color rgb="FF000000"/>
        <rFont val="Arial"/>
        <family val="2"/>
      </rPr>
      <t>3-2 List of material topics</t>
    </r>
  </si>
  <si>
    <r>
      <rPr>
        <b/>
        <sz val="11"/>
        <rFont val="Arial"/>
        <family val="2"/>
      </rPr>
      <t xml:space="preserve">GRI 3: Material Topics 2021
</t>
    </r>
  </si>
  <si>
    <r>
      <rPr>
        <sz val="11"/>
        <color theme="1"/>
        <rFont val="Arial"/>
        <family val="2"/>
      </rPr>
      <t>3-3 Management of material topics</t>
    </r>
  </si>
  <si>
    <r>
      <rPr>
        <b/>
        <sz val="10"/>
        <color rgb="FFFFFFFF"/>
        <rFont val="Arial"/>
        <family val="2"/>
      </rPr>
      <t xml:space="preserve">GRI STANDARD/ 
OTHER SOURCE
</t>
    </r>
    <r>
      <rPr>
        <b/>
        <sz val="11"/>
        <color rgb="FFFFFFFF"/>
        <rFont val="Arial"/>
        <family val="2"/>
      </rPr>
      <t xml:space="preserve">
</t>
    </r>
  </si>
  <si>
    <r>
      <rPr>
        <b/>
        <sz val="11"/>
        <color theme="1"/>
        <rFont val="Arial"/>
        <family val="2"/>
      </rPr>
      <t>Waste</t>
    </r>
  </si>
  <si>
    <r>
      <rPr>
        <b/>
        <u/>
        <sz val="10.5"/>
        <color theme="10"/>
        <rFont val="Arial"/>
        <family val="2"/>
      </rPr>
      <t>GRI Services</t>
    </r>
  </si>
  <si>
    <r>
      <rPr>
        <b/>
        <u/>
        <sz val="10.5"/>
        <color theme="10"/>
        <rFont val="Arial"/>
        <family val="2"/>
      </rPr>
      <t>GRI Academy</t>
    </r>
  </si>
  <si>
    <r>
      <rPr>
        <b/>
        <sz val="10"/>
        <color rgb="FFFFFFFF"/>
        <rFont val="Arial"/>
        <family val="2"/>
      </rPr>
      <t xml:space="preserve">REASON
</t>
    </r>
  </si>
  <si>
    <r>
      <rPr>
        <b/>
        <sz val="10"/>
        <color rgb="FFFFFFFF"/>
        <rFont val="Arial"/>
        <family val="2"/>
      </rPr>
      <t xml:space="preserve">EXPLANATION
</t>
    </r>
  </si>
  <si>
    <r>
      <rPr>
        <sz val="11"/>
        <color rgb="FF000000"/>
        <rFont val="Arial"/>
        <family val="2"/>
      </rPr>
      <t>2-10 Nomination and selection of the highest governance body</t>
    </r>
  </si>
  <si>
    <r>
      <rPr>
        <sz val="11"/>
        <color rgb="FF000000"/>
        <rFont val="Arial"/>
        <family val="2"/>
      </rPr>
      <t>2-11 Chair of the highest governance body</t>
    </r>
  </si>
  <si>
    <r>
      <rPr>
        <sz val="11"/>
        <color rgb="FF000000"/>
        <rFont val="Arial"/>
        <family val="2"/>
      </rPr>
      <t>2-12 Role of the highest governance body in overseeing the management of impacts</t>
    </r>
  </si>
  <si>
    <r>
      <rPr>
        <sz val="11"/>
        <color rgb="FF000000"/>
        <rFont val="Arial"/>
        <family val="2"/>
      </rPr>
      <t>2-13 Delegation of responsibility for managing impacts</t>
    </r>
  </si>
  <si>
    <r>
      <rPr>
        <sz val="11"/>
        <color rgb="FF000000"/>
        <rFont val="Arial"/>
        <family val="2"/>
      </rPr>
      <t>2-14 Role of the highest governance body in sustainability reporting</t>
    </r>
  </si>
  <si>
    <r>
      <rPr>
        <sz val="11"/>
        <color rgb="FF000000"/>
        <rFont val="Arial"/>
        <family val="2"/>
      </rPr>
      <t>2-16 Communication of critical concerns</t>
    </r>
  </si>
  <si>
    <r>
      <rPr>
        <sz val="11"/>
        <color rgb="FF000000"/>
        <rFont val="Arial"/>
        <family val="2"/>
      </rPr>
      <t>2-17 Collective knowledge of the highest governance body</t>
    </r>
  </si>
  <si>
    <r>
      <rPr>
        <sz val="11"/>
        <color rgb="FF000000"/>
        <rFont val="Arial"/>
        <family val="2"/>
      </rPr>
      <t>2-18 Evaluation of the performance of the highest governance body</t>
    </r>
  </si>
  <si>
    <r>
      <rPr>
        <sz val="11"/>
        <color rgb="FF000000"/>
        <rFont val="Arial"/>
        <family val="2"/>
      </rPr>
      <t>2-19 Remuneration policies</t>
    </r>
  </si>
  <si>
    <r>
      <rPr>
        <sz val="11"/>
        <color rgb="FF000000"/>
        <rFont val="Arial"/>
        <family val="2"/>
      </rPr>
      <t>2-20 Process to determine remuneration</t>
    </r>
  </si>
  <si>
    <r>
      <rPr>
        <sz val="11"/>
        <color rgb="FF000000"/>
        <rFont val="Arial"/>
        <family val="2"/>
      </rPr>
      <t>2-21 Annual total compensation ratio</t>
    </r>
  </si>
  <si>
    <r>
      <rPr>
        <sz val="11"/>
        <color rgb="FF000000"/>
        <rFont val="Arial"/>
        <family val="2"/>
      </rPr>
      <t>2-22 Statement on sustainable development strategy</t>
    </r>
  </si>
  <si>
    <r>
      <rPr>
        <sz val="11"/>
        <color rgb="FF000000"/>
        <rFont val="Arial"/>
        <family val="2"/>
      </rPr>
      <t>2-24 Embedding policy commitments</t>
    </r>
  </si>
  <si>
    <r>
      <rPr>
        <sz val="11"/>
        <color rgb="FF000000"/>
        <rFont val="Arial"/>
        <family val="2"/>
      </rPr>
      <t>2-25 Processes to remediate negative impacts</t>
    </r>
  </si>
  <si>
    <r>
      <rPr>
        <sz val="11"/>
        <color rgb="FF000000"/>
        <rFont val="Arial"/>
        <family val="2"/>
      </rPr>
      <t>2-26 Mechanisms for seeking advice and raising concerns</t>
    </r>
  </si>
  <si>
    <r>
      <rPr>
        <sz val="11"/>
        <color rgb="FF000000"/>
        <rFont val="Arial"/>
        <family val="2"/>
      </rPr>
      <t>2-27 Compliance with laws and regulations</t>
    </r>
  </si>
  <si>
    <r>
      <rPr>
        <sz val="11"/>
        <color rgb="FF000000"/>
        <rFont val="Arial"/>
        <family val="2"/>
      </rPr>
      <t>2-28 Membership associations</t>
    </r>
  </si>
  <si>
    <r>
      <rPr>
        <sz val="11"/>
        <color rgb="FF000000"/>
        <rFont val="Arial"/>
        <family val="2"/>
      </rPr>
      <t>2-29 Approach to stakeholder engagement</t>
    </r>
  </si>
  <si>
    <r>
      <rPr>
        <sz val="11"/>
        <color rgb="FF000000"/>
        <rFont val="Arial"/>
        <family val="2"/>
      </rPr>
      <t>2-30 Collective bargaining agreements</t>
    </r>
  </si>
  <si>
    <r>
      <rPr>
        <sz val="11"/>
        <color rgb="FF000000"/>
        <rFont val="Arial"/>
        <family val="2"/>
      </rPr>
      <t>3-1 Process to determine material topics</t>
    </r>
  </si>
  <si>
    <r>
      <rPr>
        <b/>
        <sz val="11"/>
        <color theme="1"/>
        <rFont val="Arial"/>
        <family val="2"/>
      </rPr>
      <t xml:space="preserve">GRI 2: General Disclosures 2021
</t>
    </r>
  </si>
  <si>
    <r>
      <rPr>
        <sz val="11"/>
        <color theme="1"/>
        <rFont val="Arial"/>
        <family val="2"/>
      </rPr>
      <t>304-2 Significant impacts of activities, products and services on biodiversity</t>
    </r>
  </si>
  <si>
    <r>
      <rPr>
        <sz val="11"/>
        <color theme="1"/>
        <rFont val="Arial"/>
        <family val="2"/>
      </rPr>
      <t>305-7 Nitrogen oxides (NOx), sulfur oxides (SOx), and other significant air emissions</t>
    </r>
  </si>
  <si>
    <r>
      <rPr>
        <b/>
        <sz val="11"/>
        <color theme="1"/>
        <rFont val="Arial"/>
        <family val="2"/>
      </rPr>
      <t>Water and effluents</t>
    </r>
  </si>
  <si>
    <r>
      <rPr>
        <b/>
        <sz val="11"/>
        <color theme="1"/>
        <rFont val="Arial"/>
        <family val="2"/>
      </rPr>
      <t>Occupational health and safety</t>
    </r>
  </si>
  <si>
    <r>
      <rPr>
        <b/>
        <sz val="11"/>
        <color theme="1"/>
        <rFont val="Arial"/>
        <family val="2"/>
      </rPr>
      <t>Training and education</t>
    </r>
  </si>
  <si>
    <r>
      <rPr>
        <b/>
        <sz val="11"/>
        <color theme="1"/>
        <rFont val="Arial"/>
        <family val="2"/>
      </rPr>
      <t>Diversity and equal opportunity</t>
    </r>
  </si>
  <si>
    <r>
      <rPr>
        <b/>
        <sz val="12"/>
        <color theme="0"/>
        <rFont val="Arial Black"/>
        <family val="2"/>
      </rPr>
      <t>About this template</t>
    </r>
  </si>
  <si>
    <r>
      <rPr>
        <i/>
        <sz val="11"/>
        <color theme="1"/>
        <rFont val="Arial"/>
        <family val="2"/>
      </rPr>
      <t>A gray cell indicates that reasons for omission are not permitted for the disclosure or that a GRI Sector Standard reference number is not available.</t>
    </r>
    <r>
      <rPr>
        <sz val="11"/>
        <color theme="1"/>
        <rFont val="Arial"/>
        <family val="2"/>
      </rPr>
      <t xml:space="preserve">
</t>
    </r>
  </si>
  <si>
    <r>
      <rPr>
        <i/>
        <sz val="11"/>
        <rFont val="Arial"/>
        <family val="2"/>
      </rPr>
      <t>A gray cell indicates that reasons for omission are not permitted for the disclosure or that a GRI Sector Standard reference number is not available.</t>
    </r>
  </si>
  <si>
    <r>
      <rPr>
        <b/>
        <sz val="10"/>
        <color rgb="FFFFFFFF"/>
        <rFont val="Arial"/>
        <family val="2"/>
      </rPr>
      <t xml:space="preserve">GRI SECTOR STANDARD REF. NO.
</t>
    </r>
  </si>
  <si>
    <r>
      <rPr>
        <sz val="12"/>
        <color theme="0"/>
        <rFont val="Arial Black"/>
        <family val="2"/>
      </rPr>
      <t>Prepare a GRI content index in accordance</t>
    </r>
  </si>
  <si>
    <r>
      <rPr>
        <sz val="12"/>
        <color theme="0"/>
        <rFont val="Arial Black"/>
        <family val="2"/>
      </rPr>
      <t>Prepare a GRI content index with reference</t>
    </r>
  </si>
  <si>
    <r>
      <rPr>
        <sz val="10.5"/>
        <color theme="1"/>
        <rFont val="Arial"/>
        <family val="2"/>
      </rPr>
      <t>© GRI 2021</t>
    </r>
  </si>
  <si>
    <r>
      <rPr>
        <sz val="10.5"/>
        <color theme="1"/>
        <rFont val="Arial"/>
        <family val="2"/>
      </rPr>
      <t>Version 1.0 (November 2021)</t>
    </r>
  </si>
  <si>
    <r>
      <rPr>
        <sz val="10.5"/>
        <color theme="1"/>
        <rFont val="Arial"/>
        <family val="2"/>
      </rPr>
      <t xml:space="preserve">For more reporting support, please visit:   </t>
    </r>
  </si>
  <si>
    <r>
      <rPr>
        <sz val="12"/>
        <color theme="0"/>
        <rFont val="Arial Black"/>
        <family val="2"/>
      </rPr>
      <t xml:space="preserve">Additional resources </t>
    </r>
  </si>
  <si>
    <r>
      <rPr>
        <sz val="12"/>
        <color theme="0"/>
        <rFont val="Arial Black"/>
        <family val="2"/>
      </rPr>
      <t xml:space="preserve">Guidance from GRI 1: Foundation 2021, Appendix 1 - GRI content index in accordance </t>
    </r>
  </si>
  <si>
    <r>
      <rPr>
        <sz val="12"/>
        <color theme="0"/>
        <rFont val="Arial Black"/>
        <family val="2"/>
      </rPr>
      <t>Guidance from GRI 1: Foundation 2021, Appendix 2 - GRI content index with reference</t>
    </r>
  </si>
  <si>
    <r>
      <rPr>
        <sz val="10.5"/>
        <rFont val="Arial"/>
        <family val="2"/>
      </rPr>
      <t xml:space="preserve">For more information, please refer to the following content in </t>
    </r>
    <r>
      <rPr>
        <i/>
        <sz val="10.5"/>
        <rFont val="Arial"/>
        <family val="2"/>
      </rPr>
      <t>GRI 1: Foundation 2021</t>
    </r>
    <r>
      <rPr>
        <sz val="10.5"/>
        <rFont val="Arial"/>
        <family val="2"/>
      </rPr>
      <t xml:space="preserve">: 
-  Requirement 7, for the requirements for the GRI content index when reporting in accordance with the GRI Standards.
-  Appendix 1, for guidance on how to prepare the GRI content index when reporting in accordance with the GRI Standards.
-  Section 3, for all requirements for reporting in accordance with the GRI Standards.  </t>
    </r>
  </si>
  <si>
    <r>
      <rPr>
        <sz val="10.5"/>
        <rFont val="Arial"/>
        <family val="2"/>
      </rPr>
      <t xml:space="preserve">The organization can use a different format for the GRI content index than the one provided in tab ‘1. Content index in accordance’, as long as it complies with the requirements for the content index specified in Requirement 7 in </t>
    </r>
    <r>
      <rPr>
        <i/>
        <sz val="10.5"/>
        <rFont val="Arial"/>
        <family val="2"/>
      </rPr>
      <t>GRI 1: Foundation 2021</t>
    </r>
    <r>
      <rPr>
        <sz val="10.5"/>
        <rFont val="Arial"/>
        <family val="2"/>
      </rPr>
      <t>.
The organization can include additional information in the content index, beyond what is required by the GRI Standards. For example, the organization can show how the disclosures it has reported using the GRI Standards are related to those required by other reporting standards or frameworks.
The organization should make sure that such additions do not compromise the readability of the content index. This can be done by providing any additional information in separate columns or rows that are included at the end of the content index, after all the required information has been specified.
The organization should not report the information required by the disclosures directly in the content index. Exceptions can be made if the information is brief and easier to find in the content index than in other locations (e.g., information on the reporting period may be easier to find when stated directly in the content index); or to report that an item (e.g., committee, policy, practice, process) specified in a disclosure does not exist. Detailed reporting in the content index should be avoided.</t>
    </r>
  </si>
  <si>
    <r>
      <rPr>
        <sz val="10.5"/>
        <rFont val="Arial"/>
        <family val="2"/>
      </rPr>
      <t xml:space="preserve">The organization can use a different format for the GRI content index than the one provided in tab ‘2. Content index with reference’, as long as it complies with the requirements for the content index specified in ‘Reporting with reference to the GRI Standards’ at the end of section 3 in </t>
    </r>
    <r>
      <rPr>
        <i/>
        <sz val="10.5"/>
        <rFont val="Arial"/>
        <family val="2"/>
      </rPr>
      <t>GRI 1: Foundation 2021</t>
    </r>
    <r>
      <rPr>
        <sz val="10.5"/>
        <rFont val="Arial"/>
        <family val="2"/>
      </rPr>
      <t xml:space="preserve">. The organization can also use the content index specified for reporting in accordance with the GRI Standards in tab ‘1. Content index in accordance’, if suitable. In such a case, the statement of use in tab ‘1. Content index in accordance’, which is for reporting in accordance with the GRI Standards, must be replaced by the statement of use for reporting with reference to the GRI Standards.
The organization can include additional information in the content index, beyond what is required by the GRI Standards. For example, the organization can show how the disclosures it has reported using the GRI Standards are related to those required by other reporting standards or frameworks.
The organization should make sure that such additions do not compromise the readability of the content index. This can be done by providing any additional information in separate columns or rows that are included at the end of the content index, after all the required information has been specified.
The organization should not report the information required by the disclosures directly in the content index. Exceptions can be made if the information is brief and easier to find in the content index than in other locations (e.g., information on the reporting period may be easier to find when stated directly in the content index). Detailed reporting in the content index should be avoided.
</t>
    </r>
  </si>
  <si>
    <r>
      <rPr>
        <sz val="10.5"/>
        <rFont val="Arial"/>
        <family val="2"/>
      </rPr>
      <t xml:space="preserve">For more information, please refer to the following content in </t>
    </r>
    <r>
      <rPr>
        <i/>
        <sz val="10.5"/>
        <rFont val="Arial"/>
        <family val="2"/>
      </rPr>
      <t>GRI 1: Foundation 2021</t>
    </r>
    <r>
      <rPr>
        <sz val="10.5"/>
        <rFont val="Arial"/>
        <family val="2"/>
      </rPr>
      <t>: 
-  Requirement to publish a GRI content index in ‘Reporting with reference to the GRI Standards’ at the end of section 3, for the requirements for the GRI content index when reporting with reference to the GRI Standards.
-  Appendix 2, for guidance on how to prepare the GRI content index when reporting with reference to the GRI Standards.</t>
    </r>
  </si>
  <si>
    <r>
      <rPr>
        <sz val="10.5"/>
        <color theme="1"/>
        <rFont val="Arial"/>
        <family val="2"/>
      </rPr>
      <t xml:space="preserve">To prepare a GRI content index in accordance, customize the template in tab 1 where needed and include the following information:
</t>
    </r>
    <r>
      <rPr>
        <b/>
        <sz val="10.5"/>
        <color theme="1"/>
        <rFont val="Arial"/>
        <family val="2"/>
      </rPr>
      <t>-  The title: GRI content index and the title of GRI 1 used</t>
    </r>
    <r>
      <rPr>
        <sz val="10.5"/>
        <color theme="1"/>
        <rFont val="Arial"/>
        <family val="2"/>
      </rPr>
      <t xml:space="preserve"> - already included in the template.
</t>
    </r>
    <r>
      <rPr>
        <b/>
        <sz val="10.5"/>
        <color theme="1"/>
        <rFont val="Arial"/>
        <family val="2"/>
      </rPr>
      <t>-  The statement of use</t>
    </r>
    <r>
      <rPr>
        <sz val="10.5"/>
        <color theme="1"/>
        <rFont val="Arial"/>
        <family val="2"/>
      </rPr>
      <t xml:space="preserve"> - adjust the information in brackets.
</t>
    </r>
    <r>
      <rPr>
        <b/>
        <sz val="10.5"/>
        <color theme="1"/>
        <rFont val="Arial"/>
        <family val="2"/>
      </rPr>
      <t>-  The title(s) of the GRI Sector Standard(s) that apply to the organization’s sector(s)</t>
    </r>
    <r>
      <rPr>
        <sz val="10.5"/>
        <color theme="1"/>
        <rFont val="Arial"/>
        <family val="2"/>
      </rPr>
      <t xml:space="preserve"> - also indicate if none apply.
</t>
    </r>
    <r>
      <rPr>
        <b/>
        <sz val="10.5"/>
        <color theme="1"/>
        <rFont val="Arial"/>
        <family val="2"/>
      </rPr>
      <t xml:space="preserve">-  The list of the organization’s material topics </t>
    </r>
    <r>
      <rPr>
        <sz val="10.5"/>
        <color theme="1"/>
        <rFont val="Arial"/>
        <family val="2"/>
      </rPr>
      <t xml:space="preserve">- delete the topics that are not material. Add the material topics that are not included in the template. Please note that the topics included in the template can be renamed and grouped according to the names the organization has given to its material topics.
</t>
    </r>
    <r>
      <rPr>
        <b/>
        <sz val="10.5"/>
        <color theme="1"/>
        <rFont val="Arial"/>
        <family val="2"/>
      </rPr>
      <t>-  The list of the topics in the applicable GRI Sector Standard(s) determined as not material and an explanation for why they are not material</t>
    </r>
    <r>
      <rPr>
        <sz val="10.5"/>
        <color theme="1"/>
        <rFont val="Arial"/>
        <family val="2"/>
      </rPr>
      <t xml:space="preserve"> - if there are no applicable GRI Sector Standards available, the table ‘Topics in the applicable GRI Sector Standards determined as not material’ can be deleted.
</t>
    </r>
    <r>
      <rPr>
        <b/>
        <sz val="10.5"/>
        <color theme="1"/>
        <rFont val="Arial"/>
        <family val="2"/>
      </rPr>
      <t>-  The list of the reported disclosures, including the disclosure titles</t>
    </r>
    <r>
      <rPr>
        <sz val="10.5"/>
        <color theme="1"/>
        <rFont val="Arial"/>
        <family val="2"/>
      </rPr>
      <t xml:space="preserve"> - delete the disclosures from the GRI Topic Standards that have not been reported for the material topics (except when the disclosure is listed in an applicable GRI Sector Standard for a topic determined as material). Add the additional sector disclosures from the Sector Standards and the disclosures from other sources that have been reported for the material topics.
</t>
    </r>
    <r>
      <rPr>
        <b/>
        <sz val="10.5"/>
        <color theme="1"/>
        <rFont val="Arial"/>
        <family val="2"/>
      </rPr>
      <t>-  The titles of the GRI Standards and other sources that the reported disclosures come from</t>
    </r>
    <r>
      <rPr>
        <sz val="10.5"/>
        <color theme="1"/>
        <rFont val="Arial"/>
        <family val="2"/>
      </rPr>
      <t xml:space="preserve"> - delete the GRI Topic Standards that have not been used (except when disclosures from the Topic Standard are listed in an applicable GRI Sector Standard for a topic determined as material). Add the Sector Standards that have been used to report additional sector disclosures listed for the material topics and the other sources that have been used to report on the material topics.
</t>
    </r>
    <r>
      <rPr>
        <b/>
        <sz val="10.5"/>
        <color theme="1"/>
        <rFont val="Arial"/>
        <family val="2"/>
      </rPr>
      <t>-  When the organization does not report GRI Topic Standard disclosures for a material topic from the applicable GRI Sector Standard(s), the list of the disclosures and the ‘not applicable’ reason for omission and the required explanation.</t>
    </r>
    <r>
      <rPr>
        <sz val="10.5"/>
        <color theme="1"/>
        <rFont val="Arial"/>
        <family val="2"/>
      </rPr>
      <t xml:space="preserve">
</t>
    </r>
    <r>
      <rPr>
        <b/>
        <sz val="10.5"/>
        <color theme="1"/>
        <rFont val="Arial"/>
        <family val="2"/>
      </rPr>
      <t>-  The GRI Sector Standard reference numbers for the disclosures from the applicable Sector Standard(s)</t>
    </r>
    <r>
      <rPr>
        <sz val="10.5"/>
        <color theme="1"/>
        <rFont val="Arial"/>
        <family val="2"/>
      </rPr>
      <t xml:space="preserve"> - if there are no applicable GRI Sector Standards available, the column ‘GRI Sector Standard ref. no.’ can be deleted.
</t>
    </r>
    <r>
      <rPr>
        <b/>
        <sz val="10.5"/>
        <color theme="1"/>
        <rFont val="Arial"/>
        <family val="2"/>
      </rPr>
      <t>-  The location where the information reported for each disclosure can be found.</t>
    </r>
    <r>
      <rPr>
        <sz val="10.5"/>
        <color theme="1"/>
        <rFont val="Arial"/>
        <family val="2"/>
      </rPr>
      <t xml:space="preserve">
</t>
    </r>
    <r>
      <rPr>
        <b/>
        <sz val="10.5"/>
        <color theme="1"/>
        <rFont val="Arial"/>
        <family val="2"/>
      </rPr>
      <t>-  The reasons for omission used</t>
    </r>
    <r>
      <rPr>
        <sz val="10.5"/>
        <color theme="1"/>
        <rFont val="Arial"/>
        <family val="2"/>
      </rPr>
      <t xml:space="preserve"> - select one of the permitted reasons for omission from the dropdown list in the column ‘Reason’. It may be necessary to provide more than one reason for omission for one disclosure. In such a case, add extra rows and include each requirement the organization cannot comply with in a separate row.
Additional information:
-  A gray cell indicates something that does not apply. This only relates to the ‘Omission’ and ‘GRI Sector Standard ref. no.’ columns.
-  Reasons for omission are not permitted for Disclosures 2-1, 2-2, 2-3, 2-4, and 2-5 in </t>
    </r>
    <r>
      <rPr>
        <i/>
        <sz val="10.5"/>
        <color theme="1"/>
        <rFont val="Arial"/>
        <family val="2"/>
      </rPr>
      <t>GRI 2: General Disclosures 2021</t>
    </r>
    <r>
      <rPr>
        <sz val="10.5"/>
        <color theme="1"/>
        <rFont val="Arial"/>
        <family val="2"/>
      </rPr>
      <t xml:space="preserve">, and Disclosures 3-1 and 3-2 in </t>
    </r>
    <r>
      <rPr>
        <i/>
        <sz val="10.5"/>
        <color theme="1"/>
        <rFont val="Arial"/>
        <family val="2"/>
      </rPr>
      <t>GRI 3: Material Topics 2021</t>
    </r>
    <r>
      <rPr>
        <sz val="10.5"/>
        <color theme="1"/>
        <rFont val="Arial"/>
        <family val="2"/>
      </rPr>
      <t xml:space="preserve">.
-  GRI Sector Standard reference numbers are not available for the disclosures in </t>
    </r>
    <r>
      <rPr>
        <i/>
        <sz val="10.5"/>
        <color theme="1"/>
        <rFont val="Arial"/>
        <family val="2"/>
      </rPr>
      <t>GRI 2</t>
    </r>
    <r>
      <rPr>
        <sz val="10.5"/>
        <color theme="1"/>
        <rFont val="Arial"/>
        <family val="2"/>
      </rPr>
      <t xml:space="preserve"> and Disclosures 3-1 and 3-2 in </t>
    </r>
    <r>
      <rPr>
        <i/>
        <sz val="10.5"/>
        <color theme="1"/>
        <rFont val="Arial"/>
        <family val="2"/>
      </rPr>
      <t>GRI 3</t>
    </r>
    <r>
      <rPr>
        <sz val="10.5"/>
        <color theme="1"/>
        <rFont val="Arial"/>
        <family val="2"/>
      </rPr>
      <t>.
-  The sentence ‘A gray cell indicates that reasons for omission are not permitted for the disclosure or that a GRI Sector Standard reference number is not available’ included in the gray cells in the template can be deleted.</t>
    </r>
  </si>
  <si>
    <r>
      <rPr>
        <sz val="10.5"/>
        <color theme="1"/>
        <rFont val="Arial"/>
        <family val="2"/>
      </rPr>
      <t xml:space="preserve">To prepare a GRI content index with reference, customize the template in tab 2 where needed and include the following information:
</t>
    </r>
    <r>
      <rPr>
        <b/>
        <sz val="10.5"/>
        <color theme="1"/>
        <rFont val="Arial"/>
        <family val="2"/>
      </rPr>
      <t>-  The title: GRI content index and the title of GRI 1 used</t>
    </r>
    <r>
      <rPr>
        <sz val="10.5"/>
        <color theme="1"/>
        <rFont val="Arial"/>
        <family val="2"/>
      </rPr>
      <t xml:space="preserve"> - already included in the template.
</t>
    </r>
    <r>
      <rPr>
        <b/>
        <sz val="10.5"/>
        <color theme="1"/>
        <rFont val="Arial"/>
        <family val="2"/>
      </rPr>
      <t>-  The statement of use</t>
    </r>
    <r>
      <rPr>
        <sz val="10.5"/>
        <color theme="1"/>
        <rFont val="Arial"/>
        <family val="2"/>
      </rPr>
      <t xml:space="preserve"> - adjust the information in brackets.
</t>
    </r>
    <r>
      <rPr>
        <b/>
        <sz val="10.5"/>
        <color theme="1"/>
        <rFont val="Arial"/>
        <family val="2"/>
      </rPr>
      <t>-  The list of the reported disclosures from the GRI Standards, including the disclosure titles</t>
    </r>
    <r>
      <rPr>
        <sz val="10.5"/>
        <color theme="1"/>
        <rFont val="Arial"/>
        <family val="2"/>
      </rPr>
      <t xml:space="preserve"> - delete the disclosures from </t>
    </r>
    <r>
      <rPr>
        <i/>
        <sz val="10.5"/>
        <color theme="1"/>
        <rFont val="Arial"/>
        <family val="2"/>
      </rPr>
      <t>GRI 2</t>
    </r>
    <r>
      <rPr>
        <sz val="10.5"/>
        <color theme="1"/>
        <rFont val="Arial"/>
        <family val="2"/>
      </rPr>
      <t xml:space="preserve">, </t>
    </r>
    <r>
      <rPr>
        <i/>
        <sz val="10.5"/>
        <color theme="1"/>
        <rFont val="Arial"/>
        <family val="2"/>
      </rPr>
      <t>GRI 3</t>
    </r>
    <r>
      <rPr>
        <sz val="10.5"/>
        <color theme="1"/>
        <rFont val="Arial"/>
        <family val="2"/>
      </rPr>
      <t xml:space="preserve">, and the GRI Topic Standards that have not been reported. Add the additional sector disclosures from the GRI Sector Standards that have been reported.
</t>
    </r>
    <r>
      <rPr>
        <b/>
        <sz val="10.5"/>
        <color theme="1"/>
        <rFont val="Arial"/>
        <family val="2"/>
      </rPr>
      <t>-  The titles of the GRI Standards that the reported disclosures come from</t>
    </r>
    <r>
      <rPr>
        <sz val="10.5"/>
        <color theme="1"/>
        <rFont val="Arial"/>
        <family val="2"/>
      </rPr>
      <t xml:space="preserve"> - delete the GRI Standards that have not been used (</t>
    </r>
    <r>
      <rPr>
        <i/>
        <sz val="10.5"/>
        <color theme="1"/>
        <rFont val="Arial"/>
        <family val="2"/>
      </rPr>
      <t>GRI 2</t>
    </r>
    <r>
      <rPr>
        <sz val="10.5"/>
        <color theme="1"/>
        <rFont val="Arial"/>
        <family val="2"/>
      </rPr>
      <t xml:space="preserve">, </t>
    </r>
    <r>
      <rPr>
        <i/>
        <sz val="10.5"/>
        <color theme="1"/>
        <rFont val="Arial"/>
        <family val="2"/>
      </rPr>
      <t>GRI 3</t>
    </r>
    <r>
      <rPr>
        <sz val="10.5"/>
        <color theme="1"/>
        <rFont val="Arial"/>
        <family val="2"/>
      </rPr>
      <t xml:space="preserve">, GRI Topic Standards). Add the GRI Sector Standards that have been used to report additional sector disclosures.
</t>
    </r>
    <r>
      <rPr>
        <b/>
        <sz val="10.5"/>
        <color theme="1"/>
        <rFont val="Arial"/>
        <family val="2"/>
      </rPr>
      <t>-  The location where the information reported for each disclosure can be found.</t>
    </r>
    <r>
      <rPr>
        <sz val="10.5"/>
        <color theme="1"/>
        <rFont val="Arial"/>
        <family val="2"/>
      </rPr>
      <t xml:space="preserve">
Additional information:
-  An organization reporting with reference to the GRI Standards is recommended to explain how it manages its impacts for the topics it reports on using Disclosure 3-3 in </t>
    </r>
    <r>
      <rPr>
        <i/>
        <sz val="10.5"/>
        <color theme="1"/>
        <rFont val="Arial"/>
        <family val="2"/>
      </rPr>
      <t>GRI 3: Material Topics 2021</t>
    </r>
    <r>
      <rPr>
        <sz val="10.5"/>
        <color theme="1"/>
        <rFont val="Arial"/>
        <family val="2"/>
      </rPr>
      <t xml:space="preserve">.
-  If an organization reports on more than one topic and uses Disclosure 3-3 in </t>
    </r>
    <r>
      <rPr>
        <i/>
        <sz val="10.5"/>
        <color theme="1"/>
        <rFont val="Arial"/>
        <family val="2"/>
      </rPr>
      <t>GRI 3</t>
    </r>
    <r>
      <rPr>
        <sz val="10.5"/>
        <color theme="1"/>
        <rFont val="Arial"/>
        <family val="2"/>
      </rPr>
      <t xml:space="preserve"> to explain how it manages its impacts for the topics it reports on, it is important to specify which topics are covered and where the information for each topic can be found. For example, an organization can include Disclosure 3-3 in the GRI content index once, with a clear explanation of the topics it covers and where the information for each topic can be found. Alternatively, an organization can include Disclosure 3-3 under each topic it reports on together with the other disclosures from the GRI Standards that have been reported for the topic.</t>
    </r>
  </si>
  <si>
    <r>
      <rPr>
        <sz val="10.5"/>
        <color theme="1"/>
        <rFont val="Arial"/>
        <family val="2"/>
      </rPr>
      <t>Create your own GRI content index using one of the templates in this document. The GRI content index templates include the revised GRI Universal Standards 2021 and the adapted GRI Topic Standards. 
This document includes two templates:
1. Content index in accordance: This template can be used to prepare the GRI content index when reporting in accordance with the GRI Standards.
2. Content index with reference: This template can be used to prepare the GRI content index when reporting with reference to the GRI Standards.
Please note that the reporting organization is responsible for the resulting GRI content index.</t>
    </r>
  </si>
  <si>
    <r>
      <rPr>
        <sz val="11"/>
        <rFont val="Arial"/>
        <family val="2"/>
      </rPr>
      <t>Helsinki Region Environmental Services HSY has reported in accordance with the GRI Standards for the period from 1 January 2022 to 31 December 2022.</t>
    </r>
  </si>
  <si>
    <t>Financial statements 2022</t>
  </si>
  <si>
    <r>
      <rPr>
        <b/>
        <sz val="11"/>
        <color theme="1"/>
        <rFont val="Calibri"/>
        <family val="2"/>
        <scheme val="minor"/>
      </rPr>
      <t>(Vastaava) tavoite 2025:</t>
    </r>
  </si>
  <si>
    <t>Result of the 1st workshop</t>
  </si>
  <si>
    <t>Result of the 2nd workshop</t>
  </si>
  <si>
    <t>GRI header</t>
  </si>
  <si>
    <t>Ympäristövastuun ja resurssitehokkuuden edelläkävijä </t>
  </si>
  <si>
    <t>Ranked in the top ten by all groups</t>
  </si>
  <si>
    <t>Ympäristövastuun ja resurssitehokkuuden edelläkävijä ​</t>
  </si>
  <si>
    <t>Emissions were ranked in the top ten by all groups</t>
  </si>
  <si>
    <t>305-1 Direct (Scope 1) GHG emissions
305-2 Energy indirect (Scope 2) GHG emissions
305-3 Other indirect (Scope 3) GHG emissions
305-4 GHG emissions intensity
305-5 Reduction of GHG emissions
305-6 Emissions of ozone-depleting substances (ODS)
305-7 Nitrogen oxides (NOx), sulfur oxides (SOx), and other significant air emissions</t>
  </si>
  <si>
    <t>Diversity and the local environment were ranked in the top ten by two groups.</t>
  </si>
  <si>
    <t>Wastewater and emissions were ranked in the top ten by two groups</t>
  </si>
  <si>
    <t>303-1 Interactions with water as a shared resource
303-2 Management of water discharge-related impacts
303-3 Water withdrawal
303-4 Water discharge
303-5 Water consumption</t>
  </si>
  <si>
    <t>Hyvän työelämän kehittäjä</t>
  </si>
  <si>
    <t>Employee experience, NPS and the prevention of bullying were ranked in the top ten by two groups</t>
  </si>
  <si>
    <t>Energy consumption was ranked in the top ten by two groups</t>
  </si>
  <si>
    <t>302-1 Energy consumption within the organization
302-2 Energy consumption outside of the organization
302-3 Energy intensity
302-4 Reduction of energy consumption
302-5 Reductions in energy requirements of products and services</t>
  </si>
  <si>
    <t>Preparedness, adaptation of electricity consumption, sanctions against Russia, etc. were ranked in the top ten by all groups.</t>
  </si>
  <si>
    <t>Vakaa talous</t>
  </si>
  <si>
    <t>Financial indicators and balanced finances were ranked in the top ten by two groups. One group ranked the removal of the large overflow site in Espoo among the top ten themes.</t>
  </si>
  <si>
    <t>Occupational safety and accidents were ranked in the top ten by two groups.</t>
  </si>
  <si>
    <t>403-1 Occupational health and safety management system
403-2 Hazard identification, risk assessment, and incident investigation
403-3 Occupational health services
403-4 Worker participation, consultation, and communication on occupational health and safety
403-5 Worker training on occupational
health and safety
403-6 Promotion of worker health
403-7 Prevention and mitigation of
occupational health and safety impacts directly linked by
business relationships
403-8 Workers covered by an occupational
health and safety management system
403-9 Work-related injuries
403-10 Work-related ill health</t>
  </si>
  <si>
    <t>Financial indicators and balanced finances were ranked in the top ten by two groups</t>
  </si>
  <si>
    <t>Korkea toimintavarmuus</t>
  </si>
  <si>
    <t>Information security and cyber security were ranked in the top ten by one group.</t>
  </si>
  <si>
    <t>Tiedolla vaikuttaja</t>
  </si>
  <si>
    <t>Yhteistyön rakentaja</t>
  </si>
  <si>
    <t>The fight against the shadow economy was ranked in the top ten by one group.</t>
  </si>
  <si>
    <t>Climate change adaptation was ranked in the top ten by one group.</t>
  </si>
  <si>
    <t>Green Deal and the Sustainable urban life programme was ranked in the top ten by one group.</t>
  </si>
  <si>
    <t>Sujuvat palvelut</t>
  </si>
  <si>
    <t>Aktiivinen uuden teknologian hyödyntäjä</t>
  </si>
  <si>
    <t xml:space="preserve">33. Power data, MyDiesel, etc. </t>
  </si>
  <si>
    <t>36. Taking into account child labour and other standards by the ILO in procurement</t>
  </si>
  <si>
    <t>Taking into account the standard of the ILO in procurement was ranked in the top ten by one group.</t>
  </si>
  <si>
    <t>408-1 Operations and suppliers at significant risk for incidents of child labor
409-1 Operations and suppliers at significant risk for incidents of forced or compulsory labor</t>
  </si>
  <si>
    <t>38. Water use/consumption</t>
  </si>
  <si>
    <t>40. Expanding and strengthening advice services to residents and businesses in the fields of the circular economy, air quality, climate-friendly and sustainable housing.</t>
  </si>
  <si>
    <t xml:space="preserve">42. A sustainability review tool that is as harmonious as possible for different functions and business units to support personal work.
</t>
  </si>
  <si>
    <t>43. Taking into account the suppliers’ financial readiness for the procurement in question</t>
  </si>
  <si>
    <t>46. Employment through procurement</t>
  </si>
  <si>
    <t>Blominmäki: ranked in the top ten by two groups.</t>
  </si>
  <si>
    <t>Sickness-related absences: ranked in the top ten by one group.</t>
  </si>
  <si>
    <t>HSY's actions to improve air quality: ranked in the top ten by one group.</t>
  </si>
  <si>
    <t>Ventilated waste container: ranked in the top ten by one group.</t>
  </si>
  <si>
    <t>Customer and stakeholder satisfaction: ranked in the top ten by one group.</t>
  </si>
  <si>
    <r>
      <rPr>
        <b/>
        <sz val="11"/>
        <color theme="1"/>
        <rFont val="Calibri"/>
        <family val="2"/>
        <scheme val="minor"/>
      </rPr>
      <t>Amount of mixed waste collected from properties, kg/resident/year</t>
    </r>
    <r>
      <rPr>
        <sz val="11"/>
        <color theme="1"/>
        <rFont val="Calibri"/>
        <family val="2"/>
        <scheme val="minor"/>
      </rPr>
      <t xml:space="preserve">
2025: 100 kg/resident/year
2030: 85 kg/resident/year
</t>
    </r>
    <r>
      <rPr>
        <b/>
        <sz val="11"/>
        <color theme="1"/>
        <rFont val="Calibri"/>
        <family val="2"/>
        <scheme val="minor"/>
      </rPr>
      <t>Household waste recycling rate, %</t>
    </r>
    <r>
      <rPr>
        <sz val="11"/>
        <color theme="1"/>
        <rFont val="Calibri"/>
        <family val="2"/>
        <scheme val="minor"/>
      </rPr>
      <t xml:space="preserve">
56% by 2023
60% by 2025 
63% by 2030</t>
    </r>
  </si>
  <si>
    <r>
      <rPr>
        <b/>
        <sz val="11"/>
        <color theme="1"/>
        <rFont val="Calibri"/>
        <family val="2"/>
        <scheme val="minor"/>
      </rPr>
      <t>Recycling and material reuse rate of waste, materials and nutrients</t>
    </r>
    <r>
      <rPr>
        <sz val="11"/>
        <color theme="1"/>
        <rFont val="Calibri"/>
        <family val="2"/>
        <scheme val="minor"/>
      </rPr>
      <t xml:space="preserve">
2029: Household waste recycling rate 51%
2029: Household waste recycling rate 60%
2019: Phosphorus recovery demo plant commissioned and its operation optimised.
2025: Higher-level technology or technologies have been found for the recycling of wastewater phosphorus and nitrogen, and sustainable utilisation channels have been found for the end products.</t>
    </r>
  </si>
  <si>
    <r>
      <rPr>
        <b/>
        <sz val="11"/>
        <color theme="1"/>
        <rFont val="Calibri"/>
        <family val="2"/>
        <scheme val="minor"/>
      </rPr>
      <t>Waste, materials and the circular economy</t>
    </r>
    <r>
      <rPr>
        <sz val="11"/>
        <color theme="1"/>
        <rFont val="Calibri"/>
        <family val="2"/>
        <scheme val="minor"/>
      </rPr>
      <t xml:space="preserve">
2. The circular economy, including waste sorting, collection and treatment, increasing the recovery of materials and the recycling rate /
6. Waste volume by waste types + possibly: Waste generation, treatment, reduction and reuse /
16. Innovations aimed at increasing the waste recycling rate in order to increase the recycling rate in properties of all sizes. /
25. Use of materials (incl. recycled materials) /
37. Recycling volumes of waste fractions versus targets</t>
    </r>
  </si>
  <si>
    <r>
      <rPr>
        <b/>
        <sz val="11"/>
        <color theme="1"/>
        <rFont val="Calibri"/>
        <family val="2"/>
        <scheme val="minor"/>
      </rPr>
      <t>HSY’s total emissions, t CO2eq/year </t>
    </r>
    <r>
      <rPr>
        <sz val="11"/>
        <color theme="1"/>
        <rFont val="Calibri"/>
        <family val="2"/>
        <scheme val="minor"/>
      </rPr>
      <t xml:space="preserve">
</t>
    </r>
    <r>
      <rPr>
        <b/>
        <sz val="11"/>
        <color theme="1"/>
        <rFont val="Calibri"/>
        <family val="2"/>
        <scheme val="minor"/>
      </rPr>
      <t>(own emissions and key external services) ​</t>
    </r>
    <r>
      <rPr>
        <sz val="11"/>
        <color theme="1"/>
        <rFont val="Calibri"/>
        <family val="2"/>
        <scheme val="minor"/>
      </rPr>
      <t xml:space="preserve">
2023: 102,000 t CO2eq
2025: -56% from the 2016 level, 89,000 t CO2/year
2030: -67% from the 2016 level, 64,000 t CO2/year</t>
    </r>
  </si>
  <si>
    <r>
      <rPr>
        <b/>
        <sz val="11"/>
        <color theme="1"/>
        <rFont val="Calibri"/>
        <family val="2"/>
        <scheme val="minor"/>
      </rPr>
      <t>Greenhouse gas emissions in HSY’s own operations and external services​</t>
    </r>
    <r>
      <rPr>
        <sz val="11"/>
        <color theme="1"/>
        <rFont val="Calibri"/>
        <family val="2"/>
        <scheme val="minor"/>
      </rPr>
      <t xml:space="preserve">
2019: CO2 emissions 164,900 t CO2eq
2025: -33% from the 2016 level, 130,000 t CO2/year
2019: 10% of waste management transport contract tenders require the use of alternative fuels. CH4 diffuse emissions from the Ämmässuo landfills 10% lower than in 2017. The release of nitrogen oxide emissions is investigated and emission reduction tested in HSY’s in-house research project entity.</t>
    </r>
  </si>
  <si>
    <r>
      <rPr>
        <b/>
        <sz val="11"/>
        <color theme="1"/>
        <rFont val="Calibri"/>
        <family val="2"/>
        <scheme val="minor"/>
      </rPr>
      <t>HSY’s GHG and other emissions</t>
    </r>
    <r>
      <rPr>
        <sz val="11"/>
        <color theme="1"/>
        <rFont val="Calibri"/>
        <family val="2"/>
        <scheme val="minor"/>
      </rPr>
      <t xml:space="preserve">
9. GHG emissions and other significant emissions (e.g. NOx and SOx) into the air and their reduction /
18. Taking the carbon footprint into account in HSY’s operations, including procurement /
21. Reducing HSY’s GHG emissions and other climate change mitigation measures</t>
    </r>
  </si>
  <si>
    <r>
      <rPr>
        <b/>
        <sz val="11"/>
        <color theme="1"/>
        <rFont val="Calibri"/>
        <family val="2"/>
        <scheme val="minor"/>
      </rPr>
      <t>Local environment index, on a scale of 1 to 5</t>
    </r>
    <r>
      <rPr>
        <sz val="11"/>
        <color theme="1"/>
        <rFont val="Calibri"/>
        <family val="2"/>
        <scheme val="minor"/>
      </rPr>
      <t xml:space="preserve"> 
2025: 5/5 (target levels for sub-indicators 2025 reached)
2030: 5/5 (target levels for sub-indicators 2030 reached)
The index consists of sub-indicators 
1. meadows
2. fish plantings
3. wastewater overflows
4. continuity of air quality measurements
5. number of environmental feedback
Index calculation: 1 = we have achieved 20% of the overall target, 2 = 40%, 3 = 60%, 4 = 80%, 5 = ≥100% of the overall target. All sub-indicators have the same weight factor.</t>
    </r>
  </si>
  <si>
    <r>
      <rPr>
        <b/>
        <sz val="11"/>
        <color theme="1"/>
        <rFont val="Calibri"/>
        <family val="2"/>
        <scheme val="minor"/>
      </rPr>
      <t>HSY’s impact on protecting biodiversity and the local environment</t>
    </r>
    <r>
      <rPr>
        <sz val="11"/>
        <color theme="1"/>
        <rFont val="Calibri"/>
        <family val="2"/>
        <scheme val="minor"/>
      </rPr>
      <t xml:space="preserve">
1. HSY’s impact on protecting biodiversity and the local environment + possibly: protected or recovered habitats /
14. Monitoring the development of leakage prevention /
29. Air quality monitoring, for example, street dust/particles, NOx, black carbon /
31. Air quality measurements and targets </t>
    </r>
  </si>
  <si>
    <r>
      <rPr>
        <b/>
        <sz val="11"/>
        <color theme="1"/>
        <rFont val="Calibri"/>
        <family val="2"/>
        <scheme val="minor"/>
      </rPr>
      <t>Nitrogen and phosphorus load on the sea, t/y</t>
    </r>
    <r>
      <rPr>
        <sz val="11"/>
        <color theme="1"/>
        <rFont val="Calibri"/>
        <family val="2"/>
        <scheme val="minor"/>
      </rPr>
      <t xml:space="preserve">
2025: N 750 t, P 25 t​
2030: N 700 t, P 18 t</t>
    </r>
  </si>
  <si>
    <r>
      <rPr>
        <b/>
        <sz val="11"/>
        <color theme="1"/>
        <rFont val="Calibri"/>
        <family val="2"/>
        <scheme val="minor"/>
      </rPr>
      <t>Occurrence and removal rate of nutrients and hazardous substances</t>
    </r>
    <r>
      <rPr>
        <sz val="11"/>
        <color theme="1"/>
        <rFont val="Calibri"/>
        <family val="2"/>
        <scheme val="minor"/>
      </rPr>
      <t xml:space="preserve">
2019: N 1200 t, P 38 t
2025: N 800 t, P 25 t
2019: Report on the slightly loaded stormwaters of Ämmässuo is complete and target values set for 2020.
2025: Mitigating load from hazardous substances and microparticles on the sea. The amount and load of stormwater at the treatment plant has decreased.</t>
    </r>
  </si>
  <si>
    <r>
      <rPr>
        <b/>
        <sz val="11"/>
        <color theme="1"/>
        <rFont val="Calibri"/>
        <family val="2"/>
        <scheme val="minor"/>
      </rPr>
      <t>Wastewater treatment and effluents to water</t>
    </r>
    <r>
      <rPr>
        <sz val="11"/>
        <color theme="1"/>
        <rFont val="Calibri"/>
        <family val="2"/>
        <scheme val="minor"/>
      </rPr>
      <t xml:space="preserve">
4. Wastewater treatment /
8. Effluents to water systems </t>
    </r>
  </si>
  <si>
    <r>
      <rPr>
        <b/>
        <sz val="11"/>
        <color theme="1"/>
        <rFont val="Calibri"/>
        <family val="2"/>
        <scheme val="minor"/>
      </rPr>
      <t>Employee experience indicator NPS</t>
    </r>
    <r>
      <rPr>
        <sz val="11"/>
        <color theme="1"/>
        <rFont val="Calibri"/>
        <family val="2"/>
        <scheme val="minor"/>
      </rPr>
      <t xml:space="preserve">
2025 = 0
2030 = 13
</t>
    </r>
  </si>
  <si>
    <r>
      <rPr>
        <b/>
        <sz val="11"/>
        <color theme="1"/>
        <rFont val="Calibri"/>
        <family val="2"/>
        <scheme val="minor"/>
      </rPr>
      <t>Improving the employer image</t>
    </r>
    <r>
      <rPr>
        <sz val="11"/>
        <color theme="1"/>
        <rFont val="Calibri"/>
        <family val="2"/>
        <scheme val="minor"/>
      </rPr>
      <t xml:space="preserve">
Fill out based on the metrics provided by Susan.</t>
    </r>
  </si>
  <si>
    <r>
      <rPr>
        <b/>
        <sz val="11"/>
        <color theme="1"/>
        <rFont val="Calibri"/>
        <family val="2"/>
        <scheme val="minor"/>
      </rPr>
      <t>Occupational well-being / employee experience</t>
    </r>
    <r>
      <rPr>
        <sz val="11"/>
        <color theme="1"/>
        <rFont val="Calibri"/>
        <family val="2"/>
        <scheme val="minor"/>
      </rPr>
      <t xml:space="preserve">
5. Preventing bullying and inappropriate behaviour /
24. Well-being at work /
35. Good employee experience</t>
    </r>
  </si>
  <si>
    <r>
      <rPr>
        <b/>
        <sz val="11"/>
        <color theme="1"/>
        <rFont val="Calibri"/>
        <family val="2"/>
        <scheme val="minor"/>
      </rPr>
      <t>Ratio of renewable in-house energy production of HSY to consumption</t>
    </r>
    <r>
      <rPr>
        <sz val="11"/>
        <color theme="1"/>
        <rFont val="Calibri"/>
        <family val="2"/>
        <scheme val="minor"/>
      </rPr>
      <t xml:space="preserve">
2019: Utilisation rate of the landfill gas collection system and gas power plant over 90%. Utilisation rate of the biogas plant and power plant 
over 90%. Utilisation rate of landfill gas and biogas at least 90%.
 Energy self-sufficiency of water services 79%.
2025: Ratio of consumption to production 100%. Total energy consumption will decrease by at least 7.5% when compared to 2015. Total energy consumption is 184,000 MWh (2025).</t>
    </r>
  </si>
  <si>
    <r>
      <rPr>
        <b/>
        <sz val="11"/>
        <color theme="1"/>
        <rFont val="Calibri"/>
        <family val="2"/>
        <scheme val="minor"/>
      </rPr>
      <t>HSY’s energy consumption</t>
    </r>
    <r>
      <rPr>
        <sz val="11"/>
        <color theme="1"/>
        <rFont val="Calibri"/>
        <family val="2"/>
        <scheme val="minor"/>
      </rPr>
      <t xml:space="preserve">
7. Energy consumption (own and external, consumption 
reducing consumption + possibly new: energy efficiency, 
for example, energy used / water cube) /
26. Increasing energy self-sufficiency</t>
    </r>
  </si>
  <si>
    <r>
      <rPr>
        <b/>
        <sz val="11"/>
        <color theme="1"/>
        <rFont val="Calibri"/>
        <family val="2"/>
        <scheme val="minor"/>
      </rPr>
      <t>Additional debt, EUR/resident/year</t>
    </r>
    <r>
      <rPr>
        <sz val="11"/>
        <color theme="1"/>
        <rFont val="Calibri"/>
        <family val="2"/>
        <scheme val="minor"/>
      </rPr>
      <t xml:space="preserve">
2021: additional debt EUR 100/resident/year (debt EUR 1,500/resident)
2025: EUR 20/resident/year (debt EUR 1,600/resident)
2030: EUR 0/resident/year (debt EUR 1,600/resident)​
</t>
    </r>
    <r>
      <rPr>
        <b/>
        <sz val="11"/>
        <color theme="1"/>
        <rFont val="Calibri"/>
        <family val="2"/>
        <scheme val="minor"/>
      </rPr>
      <t>Proportion of uninvoiced water of the water volume pumped into the network, target level 2023: max. 19%.</t>
    </r>
  </si>
  <si>
    <r>
      <rPr>
        <b/>
        <sz val="11"/>
        <color theme="1"/>
        <rFont val="Calibri"/>
        <family val="2"/>
        <scheme val="minor"/>
      </rPr>
      <t xml:space="preserve">Ratio of invoiced water volume to water volume pumped into the network </t>
    </r>
    <r>
      <rPr>
        <sz val="11"/>
        <color theme="1"/>
        <rFont val="Calibri"/>
        <family val="2"/>
        <scheme val="minor"/>
      </rPr>
      <t xml:space="preserve">
2019: 81% (uninvoiced 19%)
2025: 83% (uninvoiced 17%)</t>
    </r>
  </si>
  <si>
    <r>
      <rPr>
        <b/>
        <sz val="11"/>
        <color theme="1"/>
        <rFont val="Calibri"/>
        <family val="2"/>
        <scheme val="minor"/>
      </rPr>
      <t>Stable finances</t>
    </r>
    <r>
      <rPr>
        <sz val="11"/>
        <color theme="1"/>
        <rFont val="Calibri"/>
        <family val="2"/>
        <scheme val="minor"/>
      </rPr>
      <t xml:space="preserve">
14. Monitoring the development of leakage prevention /
20. Significant leaks /
22. Economic efficiency and balanced finances (reducing indebtedness)</t>
    </r>
  </si>
  <si>
    <r>
      <rPr>
        <b/>
        <sz val="11"/>
        <color theme="1"/>
        <rFont val="Calibri"/>
        <family val="2"/>
        <scheme val="minor"/>
      </rPr>
      <t>Occupational health and safety</t>
    </r>
    <r>
      <rPr>
        <sz val="11"/>
        <color theme="1"/>
        <rFont val="Calibri"/>
        <family val="2"/>
        <scheme val="minor"/>
      </rPr>
      <t xml:space="preserve">
19. Improving occupational safety /
23. Occupational accidents and their trends /
27. Occupational health and safety, incl. accidents </t>
    </r>
  </si>
  <si>
    <r>
      <rPr>
        <b/>
        <sz val="11"/>
        <color theme="1"/>
        <rFont val="Calibri"/>
        <family val="2"/>
        <scheme val="minor"/>
      </rPr>
      <t>Operating expenses EUR/resident/year</t>
    </r>
    <r>
      <rPr>
        <sz val="11"/>
        <color theme="1"/>
        <rFont val="Calibri"/>
        <family val="2"/>
        <scheme val="minor"/>
      </rPr>
      <t xml:space="preserve">
(currency value taken into account, significant non-recurring items excluded)
2025: EUR 145/resident*
2030: EUR 135/resident*
(*2021 currency value)
</t>
    </r>
    <r>
      <rPr>
        <b/>
        <sz val="11"/>
        <color theme="1"/>
        <rFont val="Calibri"/>
        <family val="2"/>
        <scheme val="minor"/>
      </rPr>
      <t>Annual increase in productivity at least 1.5%.</t>
    </r>
  </si>
  <si>
    <r>
      <rPr>
        <b/>
        <sz val="11"/>
        <color theme="1"/>
        <rFont val="Calibri"/>
        <family val="2"/>
        <scheme val="minor"/>
      </rPr>
      <t>Productivity</t>
    </r>
    <r>
      <rPr>
        <sz val="11"/>
        <color theme="1"/>
        <rFont val="Calibri"/>
        <family val="2"/>
        <scheme val="minor"/>
      </rPr>
      <t xml:space="preserve">
</t>
    </r>
    <r>
      <rPr>
        <b/>
        <sz val="11"/>
        <color theme="1"/>
        <rFont val="Calibri"/>
        <family val="2"/>
        <scheme val="minor"/>
      </rPr>
      <t>– Water Services operating expenses/population of member cities</t>
    </r>
    <r>
      <rPr>
        <sz val="11"/>
        <color theme="1"/>
        <rFont val="Calibri"/>
        <family val="2"/>
        <scheme val="minor"/>
      </rPr>
      <t xml:space="preserve">
</t>
    </r>
    <r>
      <rPr>
        <b/>
        <sz val="11"/>
        <color theme="1"/>
        <rFont val="Calibri"/>
        <family val="2"/>
        <scheme val="minor"/>
      </rPr>
      <t>– Waste management operating expenses/amount of waste treated</t>
    </r>
    <r>
      <rPr>
        <sz val="11"/>
        <color theme="1"/>
        <rFont val="Calibri"/>
        <family val="2"/>
        <scheme val="minor"/>
      </rPr>
      <t xml:space="preserve">
</t>
    </r>
    <r>
      <rPr>
        <b/>
        <sz val="11"/>
        <color theme="1"/>
        <rFont val="Calibri"/>
        <family val="2"/>
        <scheme val="minor"/>
      </rPr>
      <t xml:space="preserve">– Share of administration and support function operating expenses of HSY </t>
    </r>
    <r>
      <rPr>
        <sz val="11"/>
        <color theme="1"/>
        <rFont val="Calibri"/>
        <family val="2"/>
        <scheme val="minor"/>
      </rPr>
      <t xml:space="preserve">
2019: EUR 78.0/resident; EUR 150/household; 13.7%
2025: EUR 74/resident (2017 currency value); EUR 144/household (2017 currency value); 12.9%</t>
    </r>
  </si>
  <si>
    <r>
      <rPr>
        <b/>
        <sz val="11"/>
        <color theme="1"/>
        <rFont val="Calibri"/>
        <family val="2"/>
        <scheme val="minor"/>
      </rPr>
      <t>Economic efficiency</t>
    </r>
    <r>
      <rPr>
        <sz val="11"/>
        <color theme="1"/>
        <rFont val="Calibri"/>
        <family val="2"/>
        <scheme val="minor"/>
      </rPr>
      <t xml:space="preserve">
22. Economic efficiency and balanced finances (reducing indebtedness)</t>
    </r>
  </si>
  <si>
    <r>
      <rPr>
        <b/>
        <sz val="11"/>
        <color theme="1"/>
        <rFont val="Calibri"/>
        <family val="2"/>
        <scheme val="minor"/>
      </rPr>
      <t>Reliability index, on a scale of 1 to 5</t>
    </r>
    <r>
      <rPr>
        <sz val="11"/>
        <color theme="1"/>
        <rFont val="Calibri"/>
        <family val="2"/>
        <scheme val="minor"/>
      </rPr>
      <t xml:space="preserve">
2025: 5/5 (target levels for sub-indicators 2025 reached)
2030: 5/5 (target levels for sub-indicators 2030 reached)
The index consists of sub-indicators:
1. consumption outage time
2. number of pipe breakages in critical water mains
3. proportion of residents who receive a secured water supply from two directions (%)
4. theoretical water production capacity in the event of a disruption
5. cybersecurity level
Index calculation: 1 = we have achieved 20% of the overall target, 2 = 40%, 3 = 60%, 4 = 80%, 5 = ≥100% of the overall target. All sub-indicators have the same weight factor.</t>
    </r>
  </si>
  <si>
    <r>
      <rPr>
        <b/>
        <sz val="11"/>
        <color theme="1"/>
        <rFont val="Calibri"/>
        <family val="2"/>
        <scheme val="minor"/>
      </rPr>
      <t>Number of severe incidents, preparation for them and success in management</t>
    </r>
    <r>
      <rPr>
        <sz val="11"/>
        <color theme="1"/>
        <rFont val="Calibri"/>
        <family val="2"/>
        <scheme val="minor"/>
      </rPr>
      <t xml:space="preserve">
2019: Specification of incidents
2025: The number of severe incidents has decreased by 20%
</t>
    </r>
    <r>
      <rPr>
        <b/>
        <sz val="11"/>
        <color theme="1"/>
        <rFont val="Calibri"/>
        <family val="2"/>
        <scheme val="minor"/>
      </rPr>
      <t>Share of water users in HSY’s operating area whose water supply is secured with mutually independent systems</t>
    </r>
    <r>
      <rPr>
        <sz val="11"/>
        <color theme="1"/>
        <rFont val="Calibri"/>
        <family val="2"/>
        <scheme val="minor"/>
      </rPr>
      <t xml:space="preserve">
2019: 40%
2025: 70% Implementation of projects under the Investment Plan (?)
</t>
    </r>
    <r>
      <rPr>
        <b/>
        <sz val="11"/>
        <color theme="1"/>
        <rFont val="Calibri"/>
        <family val="2"/>
        <scheme val="minor"/>
      </rPr>
      <t>Index calculated from the risk figures on the risk map</t>
    </r>
    <r>
      <rPr>
        <sz val="11"/>
        <color theme="1"/>
        <rFont val="Calibri"/>
        <family val="2"/>
        <scheme val="minor"/>
      </rPr>
      <t xml:space="preserve">
2019: Specification of the risk score index
2025: The risk score index decreases</t>
    </r>
  </si>
  <si>
    <r>
      <rPr>
        <b/>
        <sz val="11"/>
        <color theme="1"/>
        <rFont val="Calibri"/>
        <family val="2"/>
        <scheme val="minor"/>
      </rPr>
      <t>Operational reliability, cyber security</t>
    </r>
    <r>
      <rPr>
        <sz val="11"/>
        <color theme="1"/>
        <rFont val="Calibri"/>
        <family val="2"/>
        <scheme val="minor"/>
      </rPr>
      <t xml:space="preserve">
10. Preventing cyber threats and preparedness /
13. Operational reliability, security</t>
    </r>
  </si>
  <si>
    <r>
      <rPr>
        <b/>
        <sz val="11"/>
        <color theme="1"/>
        <rFont val="Calibri"/>
        <family val="2"/>
        <scheme val="minor"/>
      </rPr>
      <t>Equality</t>
    </r>
    <r>
      <rPr>
        <sz val="11"/>
        <color theme="1"/>
        <rFont val="Calibri"/>
        <family val="2"/>
        <scheme val="minor"/>
      </rPr>
      <t xml:space="preserve">
3. Achieving pay equality: equal pay for the same work regardless of gender /
12. Personnel and management, as well as staff turnover, salaries and use of parental leave, broken down by gender and age</t>
    </r>
  </si>
  <si>
    <r>
      <rPr>
        <b/>
        <sz val="11"/>
        <color theme="1"/>
        <rFont val="Calibri"/>
        <family val="2"/>
        <scheme val="minor"/>
      </rPr>
      <t>Combating the shadow economy</t>
    </r>
    <r>
      <rPr>
        <sz val="11"/>
        <color theme="1"/>
        <rFont val="Calibri"/>
        <family val="2"/>
        <scheme val="minor"/>
      </rPr>
      <t>, for example,
through contractor’s liability monitoring</t>
    </r>
  </si>
  <si>
    <r>
      <rPr>
        <b/>
        <sz val="11"/>
        <color theme="1"/>
        <rFont val="Calibri"/>
        <family val="2"/>
        <scheme val="minor"/>
      </rPr>
      <t>Risks related to climate change and adaptation</t>
    </r>
    <r>
      <rPr>
        <sz val="11"/>
        <color theme="1"/>
        <rFont val="Calibri"/>
        <family val="2"/>
        <scheme val="minor"/>
      </rPr>
      <t xml:space="preserve"> in HSY, for example, stormwater management</t>
    </r>
  </si>
  <si>
    <r>
      <rPr>
        <b/>
        <sz val="11"/>
        <color theme="1"/>
        <rFont val="Calibri"/>
        <family val="2"/>
        <scheme val="minor"/>
      </rPr>
      <t>HSY’s voluntary commitments</t>
    </r>
    <r>
      <rPr>
        <sz val="11"/>
        <color theme="1"/>
        <rFont val="Calibri"/>
        <family val="2"/>
        <scheme val="minor"/>
      </rPr>
      <t xml:space="preserve">
17. Realisation of environmental commitments /
32. Implementing the Green Deal, for example, CO2 emissions reduction /
41. Voluntary commitments made by HSY /
44. Projects by the climate fund supported by HSY 
(via the EKOenergy fee) – what were the targets, what are the desired impacts?</t>
    </r>
  </si>
  <si>
    <r>
      <rPr>
        <b/>
        <sz val="11"/>
        <color theme="1"/>
        <rFont val="Calibri"/>
        <family val="2"/>
        <scheme val="minor"/>
      </rPr>
      <t>Proportion of electronic customer contacts of all customer contacts, %</t>
    </r>
    <r>
      <rPr>
        <sz val="11"/>
        <color theme="1"/>
        <rFont val="Calibri"/>
        <family val="2"/>
        <scheme val="minor"/>
      </rPr>
      <t xml:space="preserve">
2025: 75%
2030: 80%
</t>
    </r>
    <r>
      <rPr>
        <b/>
        <sz val="11"/>
        <color theme="1"/>
        <rFont val="Calibri"/>
        <family val="2"/>
        <scheme val="minor"/>
      </rPr>
      <t>Annual customer satisfaction by customer group and function</t>
    </r>
  </si>
  <si>
    <r>
      <rPr>
        <b/>
        <sz val="11"/>
        <color theme="1"/>
        <rFont val="Calibri"/>
        <family val="2"/>
        <scheme val="minor"/>
      </rPr>
      <t>Quality and utilisation rate of digital services and customer communications across all channels (quality = available 24/7 and accessible in accordance with the Web Accessibility Directive)</t>
    </r>
    <r>
      <rPr>
        <sz val="11"/>
        <color theme="1"/>
        <rFont val="Calibri"/>
        <family val="2"/>
        <scheme val="minor"/>
      </rPr>
      <t xml:space="preserve">
2019: A progress plan is prepared based on the survey and its implementation is started. Replacement of the waste management operational information systems in accordance with the action plan prepared in 2018. Internal processes and rules for customer service on social media have been prepared and are in use.
2025: Under 4% of water meter reports are non-digital (not through the remote reading system or the customer portal directly linked to the invoicing system). Under 5% of waste services orders are non-digital. The use of digital services and the customer’s transition across the different communication channels is easy and fast.
</t>
    </r>
    <r>
      <rPr>
        <b/>
        <sz val="11"/>
        <color theme="1"/>
        <rFont val="Calibri"/>
        <family val="2"/>
        <scheme val="minor"/>
      </rPr>
      <t>Customer satisfaction</t>
    </r>
    <r>
      <rPr>
        <sz val="11"/>
        <color theme="1"/>
        <rFont val="Calibri"/>
        <family val="2"/>
        <scheme val="minor"/>
      </rPr>
      <t xml:space="preserve">
2019: A new model for measuring customer satisfaction and customer encounter has been adopted.
2025: Customer satisfaction improves.</t>
    </r>
  </si>
  <si>
    <r>
      <rPr>
        <b/>
        <sz val="11"/>
        <color theme="1"/>
        <rFont val="Calibri"/>
        <family val="2"/>
        <scheme val="minor"/>
      </rPr>
      <t>Smooth services</t>
    </r>
    <r>
      <rPr>
        <sz val="11"/>
        <color theme="1"/>
        <rFont val="Calibri"/>
        <family val="2"/>
        <scheme val="minor"/>
      </rPr>
      <t xml:space="preserve">
28. Streamlining processes and developing electronic services /
30. Smooth services /
34. Key figures for customer service, i.e., how well we serve our customers /
39. Customer satisfaction has remained good
despite congested situations</t>
    </r>
  </si>
  <si>
    <r>
      <rPr>
        <b/>
        <sz val="11"/>
        <color theme="1"/>
        <rFont val="Calibri"/>
        <family val="2"/>
        <scheme val="minor"/>
      </rPr>
      <t>Response time in customer contacts</t>
    </r>
    <r>
      <rPr>
        <sz val="11"/>
        <color theme="1"/>
        <rFont val="Calibri"/>
        <family val="2"/>
        <scheme val="minor"/>
      </rPr>
      <t xml:space="preserve">
2019: maximum 5 business days.
2025: Response times in customer contacts correspond to the channel-specific target times.
</t>
    </r>
    <r>
      <rPr>
        <b/>
        <sz val="11"/>
        <color theme="1"/>
        <rFont val="Calibri"/>
        <family val="2"/>
        <scheme val="minor"/>
      </rPr>
      <t>Response time of complaints</t>
    </r>
    <r>
      <rPr>
        <sz val="11"/>
        <color theme="1"/>
        <rFont val="Calibri"/>
        <family val="2"/>
        <scheme val="minor"/>
      </rPr>
      <t xml:space="preserve">
2019: maximum 15 business days
2025: maximum 10 business days
</t>
    </r>
    <r>
      <rPr>
        <b/>
        <sz val="11"/>
        <color theme="1"/>
        <rFont val="Calibri"/>
        <family val="2"/>
        <scheme val="minor"/>
      </rPr>
      <t>Service response times and timeliness</t>
    </r>
    <r>
      <rPr>
        <sz val="11"/>
        <color theme="1"/>
        <rFont val="Calibri"/>
        <family val="2"/>
        <scheme val="minor"/>
      </rPr>
      <t xml:space="preserve">
2019: 10% of connection point statements are ordered electronically via the customer portal without a telephone or e-mail discussion in conjunction with agreements to divide possession between joint owners, for example. Waste container emptying complaint rate 0.15 per mille (three-year average).
2025: The average response time for connection services is 5 weeks. Target levels for connection point statements and connection work by property type. Waste container emptying complaint rate 0.12 per mille (three-year average).</t>
    </r>
  </si>
  <si>
    <r>
      <rPr>
        <b/>
        <sz val="11"/>
        <color theme="1"/>
        <rFont val="Calibri"/>
        <family val="2"/>
        <scheme val="minor"/>
      </rPr>
      <t>Business intelligence</t>
    </r>
    <r>
      <rPr>
        <sz val="11"/>
        <color theme="1"/>
        <rFont val="Calibri"/>
        <family val="2"/>
        <scheme val="minor"/>
      </rPr>
      <t xml:space="preserve">
</t>
    </r>
    <r>
      <rPr>
        <b/>
        <sz val="11"/>
        <color theme="1"/>
        <rFont val="Calibri"/>
        <family val="2"/>
        <scheme val="minor"/>
      </rPr>
      <t>Survey of the opportunities of open data</t>
    </r>
    <r>
      <rPr>
        <sz val="11"/>
        <color theme="1"/>
        <rFont val="Calibri"/>
        <family val="2"/>
        <scheme val="minor"/>
      </rPr>
      <t xml:space="preserve">
No indicators.
</t>
    </r>
  </si>
  <si>
    <r>
      <rPr>
        <b/>
        <sz val="11"/>
        <color theme="1"/>
        <rFont val="Calibri"/>
        <family val="2"/>
        <scheme val="minor"/>
      </rPr>
      <t>Equity ratio</t>
    </r>
    <r>
      <rPr>
        <sz val="11"/>
        <color theme="1"/>
        <rFont val="Calibri"/>
        <family val="2"/>
        <scheme val="minor"/>
      </rPr>
      <t xml:space="preserve">
2019: Water services 26%; waste management 32%.
2025: Water services 29%; waste management 38%.
</t>
    </r>
    <r>
      <rPr>
        <b/>
        <sz val="11"/>
        <color theme="1"/>
        <rFont val="Calibri"/>
        <family val="2"/>
        <scheme val="minor"/>
      </rPr>
      <t>Amount of renovation debt, combination of qualitative and quantitative review (leak rate, impact, condition)</t>
    </r>
    <r>
      <rPr>
        <sz val="11"/>
        <color theme="1"/>
        <rFont val="Calibri"/>
        <family val="2"/>
        <scheme val="minor"/>
      </rPr>
      <t xml:space="preserve">
2019: Debt does not increase.
2025: Renovation debt decreases.
</t>
    </r>
    <r>
      <rPr>
        <b/>
        <sz val="11"/>
        <color theme="1"/>
        <rFont val="Calibri"/>
        <family val="2"/>
        <scheme val="minor"/>
      </rPr>
      <t>Procurement</t>
    </r>
    <r>
      <rPr>
        <sz val="11"/>
        <color theme="1"/>
        <rFont val="Calibri"/>
        <family val="2"/>
        <scheme val="minor"/>
      </rPr>
      <t xml:space="preserve">
</t>
    </r>
    <r>
      <rPr>
        <b/>
        <sz val="11"/>
        <color theme="1"/>
        <rFont val="Calibri"/>
        <family val="2"/>
        <scheme val="minor"/>
      </rPr>
      <t xml:space="preserve">– Efficiency: unit price of the procurement basket, or weighted index </t>
    </r>
    <r>
      <rPr>
        <sz val="11"/>
        <color theme="1"/>
        <rFont val="Calibri"/>
        <family val="2"/>
        <scheme val="minor"/>
      </rPr>
      <t xml:space="preserve">
</t>
    </r>
    <r>
      <rPr>
        <b/>
        <sz val="11"/>
        <color theme="1"/>
        <rFont val="Calibri"/>
        <family val="2"/>
        <scheme val="minor"/>
      </rPr>
      <t xml:space="preserve">– Life cycle sustainability: operation and maintenance expenses and energy efficiency throughout the life cycle </t>
    </r>
    <r>
      <rPr>
        <sz val="11"/>
        <color theme="1"/>
        <rFont val="Calibri"/>
        <family val="2"/>
        <scheme val="minor"/>
      </rPr>
      <t xml:space="preserve">
2019: Index decreases by 0.5% in real terms from 2017; Indicator to be specified.
2025: The real cost level of the procurement basket decreases 6% from the 2017 level; Life cycle sustainability according to the indicator.</t>
    </r>
  </si>
  <si>
    <r>
      <rPr>
        <b/>
        <sz val="11"/>
        <color theme="1"/>
        <rFont val="Calibri"/>
        <family val="2"/>
        <scheme val="minor"/>
      </rPr>
      <t>Index of competence, the ability to change and cooperation:</t>
    </r>
    <r>
      <rPr>
        <sz val="11"/>
        <color theme="1"/>
        <rFont val="Calibri"/>
        <family val="2"/>
        <scheme val="minor"/>
      </rPr>
      <t xml:space="preserve">
</t>
    </r>
    <r>
      <rPr>
        <b/>
        <sz val="11"/>
        <color theme="1"/>
        <rFont val="Calibri"/>
        <family val="2"/>
        <scheme val="minor"/>
      </rPr>
      <t>Average score for four personnel survey questions</t>
    </r>
    <r>
      <rPr>
        <sz val="11"/>
        <color theme="1"/>
        <rFont val="Calibri"/>
        <family val="2"/>
        <scheme val="minor"/>
      </rPr>
      <t xml:space="preserve">
1. At HSY, we invest sufficiently in personnel development.
2. HSY is a developing and renewing organisation.
3. The personnel’s views are taken sufficiently into account in the development of operations.
4. Cooperation between different units is smooth. 
2021: 3.25
2025: 3.5
2030: 4.0</t>
    </r>
  </si>
  <si>
    <t xml:space="preserve">304-2 Significant impacts of activities, products and services on biodiversity
304-3 Habitats protected or restored
</t>
  </si>
  <si>
    <t>Employee experience also includes, for example, fairness, equality, wage equality, non-discrimination (which also includes other perspectives than male vs. female, such as HLBTQ+, religions). The Equality and Non-Discrimination Plan is under preparation.
The meaningfulness and goal-orientation of work is also socially important.</t>
  </si>
  <si>
    <t>Physical and psychological safety (which includes, for example, bullying)
Occupational accidents are also topical.</t>
  </si>
  <si>
    <r>
      <rPr>
        <b/>
        <sz val="11"/>
        <color theme="1"/>
        <rFont val="Calibri"/>
        <family val="2"/>
        <scheme val="minor"/>
      </rPr>
      <t>Taking into account the world situation and preparedness</t>
    </r>
    <r>
      <rPr>
        <sz val="11"/>
        <color theme="1"/>
        <rFont val="Calibri"/>
        <family val="2"/>
        <scheme val="minor"/>
      </rPr>
      <t xml:space="preserve">
45. Monitoring of sanctions against Russia /
prevention of power shortages and preparedness /
Responding to the global situation and contingency planning, preparing for electricity shortages by adapting our own electricity consumption (a lot of this has been done, a plan for reserving water supply, preparations for electricity shortages, adaptations, analysis of procurement) /
Preparedness, for example, in procurement /
The impact of Russia’s war of aggression and sanctions on HSY’s operations – whether they have an impact and how we respond to it</t>
    </r>
  </si>
  <si>
    <t>This is important</t>
  </si>
  <si>
    <r>
      <rPr>
        <b/>
        <sz val="11"/>
        <color theme="1"/>
        <rFont val="Calibri"/>
        <family val="2"/>
        <scheme val="minor"/>
      </rPr>
      <t>Competence development</t>
    </r>
    <r>
      <rPr>
        <sz val="11"/>
        <color theme="1"/>
        <rFont val="Calibri"/>
        <family val="2"/>
        <scheme val="minor"/>
      </rPr>
      <t xml:space="preserve">
</t>
    </r>
    <r>
      <rPr>
        <b/>
        <sz val="11"/>
        <color theme="1"/>
        <rFont val="Calibri"/>
        <family val="2"/>
        <scheme val="minor"/>
      </rPr>
      <t>Work with a new style theme</t>
    </r>
    <r>
      <rPr>
        <sz val="11"/>
        <color theme="1"/>
        <rFont val="Calibri"/>
        <family val="2"/>
        <scheme val="minor"/>
      </rPr>
      <t xml:space="preserve">
</t>
    </r>
    <r>
      <rPr>
        <b/>
        <sz val="11"/>
        <color theme="1"/>
        <rFont val="Calibri"/>
        <family val="2"/>
        <scheme val="minor"/>
      </rPr>
      <t>Internal customership</t>
    </r>
    <r>
      <rPr>
        <sz val="11"/>
        <color theme="1"/>
        <rFont val="Calibri"/>
        <family val="2"/>
        <scheme val="minor"/>
      </rPr>
      <t xml:space="preserve">
No indicators.</t>
    </r>
  </si>
  <si>
    <t>Voting result – highest</t>
  </si>
  <si>
    <t>Voting result – average</t>
  </si>
  <si>
    <r>
      <rPr>
        <b/>
        <sz val="11"/>
        <color theme="1"/>
        <rFont val="Calibri"/>
        <family val="2"/>
        <scheme val="minor"/>
      </rPr>
      <t>Topics raised in the poll and workshops and their placement in the materiality vote</t>
    </r>
  </si>
  <si>
    <t>HSY Customer Service</t>
  </si>
  <si>
    <r>
      <rPr>
        <sz val="11"/>
        <rFont val="Arial"/>
        <family val="2"/>
      </rPr>
      <t>Ei</t>
    </r>
  </si>
  <si>
    <t>HSY organisation</t>
  </si>
  <si>
    <t>HSY decision-making</t>
  </si>
  <si>
    <t>HSY</t>
  </si>
  <si>
    <t>HSY’s material and nutrient flows</t>
  </si>
  <si>
    <t>HR Report 2022</t>
  </si>
  <si>
    <r>
      <rPr>
        <sz val="11"/>
        <rFont val="Arial"/>
        <family val="2"/>
      </rPr>
      <t>Section 7.1</t>
    </r>
  </si>
  <si>
    <r>
      <rPr>
        <sz val="11"/>
        <rFont val="Arial"/>
        <family val="2"/>
      </rPr>
      <t xml:space="preserve">Section 7.1 </t>
    </r>
  </si>
  <si>
    <r>
      <rPr>
        <sz val="11"/>
        <rFont val="Arial"/>
        <family val="2"/>
      </rPr>
      <t>Sections 1.2 and 7.1</t>
    </r>
  </si>
  <si>
    <t>HSY’s remuneration rule</t>
  </si>
  <si>
    <r>
      <rPr>
        <sz val="11"/>
        <rFont val="Arial"/>
        <family val="2"/>
      </rPr>
      <t>Missing: salaries of senior executives and how the amount of salary relates to the implementation of sustainability (in our case, of the strategy)</t>
    </r>
  </si>
  <si>
    <r>
      <rPr>
        <sz val="11"/>
        <rFont val="Arial"/>
        <family val="2"/>
      </rPr>
      <t>Information unavailable/incomplete</t>
    </r>
  </si>
  <si>
    <r>
      <rPr>
        <sz val="11"/>
        <rFont val="Arial"/>
        <family val="2"/>
      </rPr>
      <t xml:space="preserve">Not calculated.
</t>
    </r>
  </si>
  <si>
    <t>HSY’s strategy</t>
  </si>
  <si>
    <r>
      <rPr>
        <sz val="11"/>
        <rFont val="Arial"/>
        <family val="2"/>
      </rPr>
      <t>Section 1.2</t>
    </r>
  </si>
  <si>
    <r>
      <rPr>
        <sz val="11"/>
        <rFont val="Arial"/>
        <family val="2"/>
      </rPr>
      <t>The most important: Suomen Kiertovoima ry (KIVO), Finnish Water Utilities Association (FIWA)</t>
    </r>
  </si>
  <si>
    <t>Equality and Non-Discrimination Plan 2021–2022</t>
  </si>
  <si>
    <r>
      <rPr>
        <sz val="11"/>
        <rFont val="Arial"/>
        <family val="2"/>
      </rPr>
      <t>Sections 1.2 and 7.1, the Materiality analysis tab of this appendix</t>
    </r>
  </si>
  <si>
    <r>
      <rPr>
        <sz val="11"/>
        <rFont val="Arial"/>
        <family val="2"/>
      </rPr>
      <t>Materiality analysis tab of this appendix</t>
    </r>
  </si>
  <si>
    <r>
      <rPr>
        <u/>
        <sz val="22"/>
        <color theme="8" tint="-0.249977111117893"/>
        <rFont val="Calibri"/>
        <family val="2"/>
        <scheme val="minor"/>
      </rPr>
      <t>Compare with the topics reported in 2021</t>
    </r>
  </si>
  <si>
    <r>
      <rPr>
        <sz val="11"/>
        <rFont val="Arial"/>
        <family val="2"/>
      </rPr>
      <t>Sustainability Report 2022</t>
    </r>
  </si>
  <si>
    <t xml:space="preserve">Red: ranked in places 1–10 and selected among the top ten by at least two groups, reported
</t>
  </si>
  <si>
    <t>Orange: ranked in places 1–10 or selected among the top ten by at least two groups, reported</t>
  </si>
  <si>
    <t>Blue: ranked in places 11–20 and selected among the top ten by at least one group, reported in some cases</t>
  </si>
  <si>
    <r>
      <rPr>
        <b/>
        <sz val="11"/>
        <color theme="0"/>
        <rFont val="Arial"/>
        <family val="2"/>
      </rPr>
      <t>Statement of use</t>
    </r>
  </si>
  <si>
    <r>
      <rPr>
        <sz val="11"/>
        <rFont val="Arial"/>
        <family val="2"/>
      </rPr>
      <t>Headquarters: Helsinki; area of operation: Finland</t>
    </r>
  </si>
  <si>
    <r>
      <rPr>
        <sz val="11"/>
        <rFont val="Arial"/>
        <family val="2"/>
      </rPr>
      <t>Breakdown by region; 
Nymber of non guaranteed hours/full-time ja part-time employees</t>
    </r>
  </si>
  <si>
    <r>
      <rPr>
        <sz val="11"/>
        <rFont val="Arial"/>
        <family val="2"/>
      </rPr>
      <t>Not relevant: Breakdown by region
Missing: number of non guaranteed hours/full-time and part-time employees</t>
    </r>
  </si>
  <si>
    <t>HSY’s administrative rule</t>
  </si>
  <si>
    <t>General Meeting agendas and minutes</t>
  </si>
  <si>
    <r>
      <rPr>
        <sz val="11"/>
        <rFont val="Arial"/>
        <family val="2"/>
      </rPr>
      <t>2-21</t>
    </r>
  </si>
  <si>
    <r>
      <rPr>
        <sz val="11"/>
        <rFont val="Arial"/>
        <family val="2"/>
      </rPr>
      <t>Sections 1.1 and 1.2 and the entire sustainability report 2022</t>
    </r>
  </si>
  <si>
    <r>
      <rPr>
        <sz val="11"/>
        <rFont val="Arial"/>
        <family val="2"/>
      </rPr>
      <t>Customer surveys</t>
    </r>
  </si>
  <si>
    <r>
      <rPr>
        <sz val="11"/>
        <rFont val="Arial"/>
        <family val="2"/>
      </rPr>
      <t xml:space="preserve">We define as our stakeholders all individuals, groups, organisations or institutions that are affected by HSY’s operations or whose operations affect HSY’s operations (positively or negatively). For the most important stakeholders, we have defined the role of the stakeholder and the cooperation partner at HSY. We receive feedback from our key stakeholders through customer surveys, consumer behaviour surveys and employee surveys.
The involvement of stakeholders in defining our strategy and the content of this report is described in Sections 1.2 and 7.2. </t>
    </r>
  </si>
  <si>
    <r>
      <rPr>
        <sz val="11"/>
        <rFont val="Arial"/>
        <family val="2"/>
      </rPr>
      <t>In accordance with our ethical principles, we do not tolerate corruption or bribery in any form and do not solicit, offer or accept inappropriate gifts or hospitality. Our ethical principles bind everyone at HSY, and training related to them is part of our onboarding programme.</t>
    </r>
  </si>
  <si>
    <t>Financial statements 2021</t>
  </si>
  <si>
    <t>HSY’s material and nutrient balances</t>
  </si>
  <si>
    <r>
      <rPr>
        <sz val="11"/>
        <rFont val="Arial"/>
        <family val="2"/>
      </rPr>
      <t>Sections 2.1 and 2.2</t>
    </r>
  </si>
  <si>
    <r>
      <rPr>
        <sz val="11"/>
        <rFont val="Arial"/>
        <family val="2"/>
      </rPr>
      <t xml:space="preserve">Not calculated
</t>
    </r>
  </si>
  <si>
    <r>
      <rPr>
        <sz val="11"/>
        <rFont val="Arial"/>
        <family val="2"/>
      </rPr>
      <t>Fuel consumption (renewable/non-renewable)</t>
    </r>
  </si>
  <si>
    <r>
      <rPr>
        <sz val="11"/>
        <rFont val="Arial"/>
        <family val="2"/>
      </rPr>
      <t>302-2</t>
    </r>
  </si>
  <si>
    <r>
      <rPr>
        <sz val="11"/>
        <rFont val="Arial"/>
        <family val="2"/>
      </rPr>
      <t>Not calculated</t>
    </r>
  </si>
  <si>
    <r>
      <rPr>
        <sz val="11"/>
        <rFont val="Arial"/>
        <family val="2"/>
      </rPr>
      <t>302-3</t>
    </r>
  </si>
  <si>
    <r>
      <rPr>
        <sz val="11"/>
        <rFont val="Arial"/>
        <family val="2"/>
      </rPr>
      <t>302-5</t>
    </r>
  </si>
  <si>
    <r>
      <rPr>
        <sz val="11"/>
        <rFont val="Arial"/>
        <family val="2"/>
      </rPr>
      <t>Sections 1.2 , 2.4, 2.5 and 7.3</t>
    </r>
  </si>
  <si>
    <t>Wastewater treatment in the Helsinki Metropolitan Area 2022 report</t>
  </si>
  <si>
    <r>
      <rPr>
        <sz val="11"/>
        <rFont val="Arial"/>
        <family val="2"/>
      </rPr>
      <t>Section 2.4</t>
    </r>
  </si>
  <si>
    <r>
      <rPr>
        <sz val="11"/>
        <rFont val="Arial"/>
        <family val="2"/>
      </rPr>
      <t>Section 2.5</t>
    </r>
  </si>
  <si>
    <r>
      <rPr>
        <sz val="11"/>
        <rFont val="Arial"/>
        <family val="2"/>
      </rPr>
      <t>Sections 2.1 and 7.3</t>
    </r>
  </si>
  <si>
    <r>
      <rPr>
        <sz val="11"/>
        <rFont val="Arial"/>
        <family val="2"/>
      </rPr>
      <t>305-3</t>
    </r>
  </si>
  <si>
    <r>
      <rPr>
        <sz val="11"/>
        <rFont val="Arial"/>
        <family val="2"/>
      </rPr>
      <t>305-4</t>
    </r>
  </si>
  <si>
    <r>
      <rPr>
        <sz val="11"/>
        <rFont val="Arial"/>
        <family val="2"/>
      </rPr>
      <t>Section 2.1</t>
    </r>
  </si>
  <si>
    <r>
      <t xml:space="preserve">301-1 Materials used by weight or volume
301-2 Recycled input materials used
</t>
    </r>
    <r>
      <rPr>
        <u/>
        <sz val="11"/>
        <color theme="1"/>
        <rFont val="Calibri"/>
        <family val="2"/>
        <scheme val="minor"/>
      </rPr>
      <t>306: do not include wastewater unless required by law</t>
    </r>
    <r>
      <rPr>
        <sz val="11"/>
        <color theme="1"/>
        <rFont val="Calibri"/>
        <family val="2"/>
        <scheme val="minor"/>
      </rPr>
      <t xml:space="preserve">
306-1 Waste generation and significant waste-related impacts
306-2 Management of significant waste-related impacts
306-3 Waste generated
306-4 Waste diverted from disposal
306-5 Waste directed to disposal</t>
    </r>
  </si>
  <si>
    <r>
      <rPr>
        <sz val="11"/>
        <rFont val="Arial"/>
        <family val="2"/>
      </rPr>
      <t>Sections 2.3 and 7.3</t>
    </r>
  </si>
  <si>
    <r>
      <rPr>
        <sz val="11"/>
        <rFont val="Arial"/>
        <family val="2"/>
      </rPr>
      <t>Sections 1.2 , 2.3 and 7.3</t>
    </r>
  </si>
  <si>
    <t>401-1 New employee hires and employee
turnover
401-2 Benefits provided to full-time
employees that are not provided to temporary or part-time employees
401-3 Parental leave
405-1 Diversity of governance bodies and employees
405-2 Ratio of basic salary and remuneration of women to men</t>
  </si>
  <si>
    <r>
      <rPr>
        <sz val="11"/>
        <rFont val="Arial"/>
        <family val="2"/>
      </rPr>
      <t xml:space="preserve">Reporting period: 2022, same as in financial reporting; date of publication: 30 June 2023, </t>
    </r>
  </si>
  <si>
    <r>
      <rPr>
        <sz val="11"/>
        <rFont val="Arial"/>
        <family val="2"/>
      </rPr>
      <t>No</t>
    </r>
  </si>
  <si>
    <r>
      <rPr>
        <sz val="11"/>
        <rFont val="Arial"/>
        <family val="2"/>
      </rPr>
      <t>Section 7.1</t>
    </r>
  </si>
  <si>
    <t>Financial statements 2022</t>
  </si>
  <si>
    <t>HR Report 2022</t>
  </si>
  <si>
    <t>HSY decision-making</t>
  </si>
  <si>
    <t>HSY decision-making</t>
  </si>
  <si>
    <t>HSY decision-making</t>
  </si>
  <si>
    <t>HSY decision-making</t>
  </si>
  <si>
    <r>
      <rPr>
        <sz val="11"/>
        <rFont val="Arial"/>
        <family val="2"/>
      </rPr>
      <t>Sections 1.2 and 7.1</t>
    </r>
  </si>
  <si>
    <t>HSY decision-making</t>
  </si>
  <si>
    <t>HSY Customer Service</t>
  </si>
  <si>
    <t>HSY decision-making</t>
  </si>
  <si>
    <t>HSY decision-making</t>
  </si>
  <si>
    <r>
      <rPr>
        <sz val="11"/>
        <rFont val="Arial"/>
        <family val="2"/>
      </rPr>
      <t>Information unavailable/incomplete</t>
    </r>
  </si>
  <si>
    <r>
      <rPr>
        <sz val="11"/>
        <rFont val="Arial"/>
        <family val="2"/>
      </rPr>
      <t>Missing: salaries of senior executives and how the amount of salary relates to the implementation of sustainability (in our case, of the strategy)</t>
    </r>
  </si>
  <si>
    <t>HR Report 2022</t>
  </si>
  <si>
    <r>
      <rPr>
        <sz val="11"/>
        <rFont val="Arial"/>
        <family val="2"/>
      </rPr>
      <t>No</t>
    </r>
  </si>
  <si>
    <r>
      <rPr>
        <sz val="11"/>
        <rFont val="Arial"/>
        <family val="2"/>
      </rPr>
      <t>Information unavailable/incomplete</t>
    </r>
  </si>
  <si>
    <t>Financial statements 2022</t>
  </si>
  <si>
    <t>HSY Customer Service</t>
  </si>
  <si>
    <t>HSY decision-making</t>
  </si>
  <si>
    <t>HR Report 2022</t>
  </si>
  <si>
    <r>
      <rPr>
        <sz val="11"/>
        <rFont val="Arial"/>
        <family val="2"/>
      </rPr>
      <t>No</t>
    </r>
  </si>
  <si>
    <t>Equality and Non-Discrimination Plan 2021–2022</t>
  </si>
  <si>
    <t>Financial statements 2021</t>
  </si>
  <si>
    <t>Financial statements 2022</t>
  </si>
  <si>
    <r>
      <rPr>
        <b/>
        <sz val="11"/>
        <color theme="1"/>
        <rFont val="Arial"/>
        <family val="2"/>
      </rPr>
      <t>GRI 3: Material Topics 2021</t>
    </r>
  </si>
  <si>
    <r>
      <rPr>
        <sz val="11"/>
        <color theme="1"/>
        <rFont val="Arial"/>
        <family val="2"/>
      </rPr>
      <t>3-3 Management of material topics</t>
    </r>
  </si>
  <si>
    <t>HSY’s material and nutrient balances</t>
  </si>
  <si>
    <r>
      <rPr>
        <b/>
        <sz val="11"/>
        <color theme="1"/>
        <rFont val="Arial"/>
        <family val="2"/>
      </rPr>
      <t>GRI 3: Material Topics 2021</t>
    </r>
  </si>
  <si>
    <r>
      <rPr>
        <sz val="11"/>
        <color theme="1"/>
        <rFont val="Arial"/>
        <family val="2"/>
      </rPr>
      <t>3-3 Management of material topics</t>
    </r>
  </si>
  <si>
    <r>
      <rPr>
        <sz val="11"/>
        <rFont val="Arial"/>
        <family val="2"/>
      </rPr>
      <t>Sustainability Report 2022</t>
    </r>
  </si>
  <si>
    <r>
      <rPr>
        <sz val="11"/>
        <rFont val="Arial"/>
        <family val="2"/>
      </rPr>
      <t>Information unavailable/incomplete</t>
    </r>
  </si>
  <si>
    <r>
      <rPr>
        <sz val="11"/>
        <rFont val="Arial"/>
        <family val="2"/>
      </rPr>
      <t>No</t>
    </r>
  </si>
  <si>
    <r>
      <rPr>
        <sz val="11"/>
        <rFont val="Arial"/>
        <family val="2"/>
      </rPr>
      <t>Information unavailable/incomplete</t>
    </r>
  </si>
  <si>
    <r>
      <rPr>
        <sz val="11"/>
        <rFont val="Arial"/>
        <family val="2"/>
      </rPr>
      <t>No</t>
    </r>
  </si>
  <si>
    <r>
      <rPr>
        <sz val="11"/>
        <rFont val="Arial"/>
        <family val="2"/>
      </rPr>
      <t>Information unavailable/incomplete</t>
    </r>
  </si>
  <si>
    <r>
      <rPr>
        <sz val="11"/>
        <rFont val="Arial"/>
        <family val="2"/>
      </rPr>
      <t>Not calculated</t>
    </r>
  </si>
  <si>
    <r>
      <rPr>
        <sz val="11"/>
        <rFont val="Arial"/>
        <family val="2"/>
      </rPr>
      <t>Sections 2.1 and 2.2</t>
    </r>
  </si>
  <si>
    <r>
      <rPr>
        <sz val="11"/>
        <rFont val="Arial"/>
        <family val="2"/>
      </rPr>
      <t>No</t>
    </r>
  </si>
  <si>
    <r>
      <rPr>
        <sz val="11"/>
        <rFont val="Arial"/>
        <family val="2"/>
      </rPr>
      <t>Information unavailable/incomplete</t>
    </r>
  </si>
  <si>
    <r>
      <rPr>
        <sz val="11"/>
        <rFont val="Arial"/>
        <family val="2"/>
      </rPr>
      <t>Not calculated</t>
    </r>
  </si>
  <si>
    <r>
      <rPr>
        <b/>
        <sz val="11"/>
        <color theme="1"/>
        <rFont val="Arial"/>
        <family val="2"/>
      </rPr>
      <t>GRI 3: Material Topics 2021</t>
    </r>
  </si>
  <si>
    <r>
      <rPr>
        <sz val="11"/>
        <color theme="1"/>
        <rFont val="Arial"/>
        <family val="2"/>
      </rPr>
      <t>3-3 Management of material topics</t>
    </r>
  </si>
  <si>
    <r>
      <rPr>
        <sz val="11"/>
        <rFont val="Arial"/>
        <family val="2"/>
      </rPr>
      <t>Sustainability Report 2022</t>
    </r>
  </si>
  <si>
    <t>Wastewater treatment in the Helsinki Metropolitan Area 2022 report</t>
  </si>
  <si>
    <r>
      <rPr>
        <sz val="11"/>
        <rFont val="Arial"/>
        <family val="2"/>
      </rPr>
      <t>Section 2.4</t>
    </r>
  </si>
  <si>
    <t>HSY’s material and nutrient balances</t>
  </si>
  <si>
    <r>
      <rPr>
        <b/>
        <sz val="11"/>
        <color theme="1"/>
        <rFont val="Arial"/>
        <family val="2"/>
      </rPr>
      <t>GRI 3: Material Topics 2021</t>
    </r>
  </si>
  <si>
    <r>
      <rPr>
        <sz val="11"/>
        <color theme="1"/>
        <rFont val="Arial"/>
        <family val="2"/>
      </rPr>
      <t>3-3 Management of material topics</t>
    </r>
  </si>
  <si>
    <r>
      <rPr>
        <sz val="11"/>
        <rFont val="Arial"/>
        <family val="2"/>
      </rPr>
      <t>Sustainability Report 2022</t>
    </r>
  </si>
  <si>
    <r>
      <rPr>
        <sz val="11"/>
        <rFont val="Arial"/>
        <family val="2"/>
      </rPr>
      <t>Section 2.5</t>
    </r>
  </si>
  <si>
    <r>
      <rPr>
        <b/>
        <sz val="11"/>
        <color theme="1"/>
        <rFont val="Arial"/>
        <family val="2"/>
      </rPr>
      <t>GRI 3: Material Topics 2021</t>
    </r>
  </si>
  <si>
    <r>
      <rPr>
        <sz val="11"/>
        <color theme="1"/>
        <rFont val="Arial"/>
        <family val="2"/>
      </rPr>
      <t>3-3 Management of material topics</t>
    </r>
  </si>
  <si>
    <r>
      <rPr>
        <sz val="11"/>
        <rFont val="Arial"/>
        <family val="2"/>
      </rPr>
      <t>Sustainability Report 2022</t>
    </r>
  </si>
  <si>
    <r>
      <rPr>
        <sz val="11"/>
        <rFont val="Arial"/>
        <family val="2"/>
      </rPr>
      <t>Sections 2.1 and 7.3</t>
    </r>
  </si>
  <si>
    <r>
      <rPr>
        <sz val="11"/>
        <rFont val="Arial"/>
        <family val="2"/>
      </rPr>
      <t>No</t>
    </r>
  </si>
  <si>
    <r>
      <rPr>
        <sz val="11"/>
        <rFont val="Arial"/>
        <family val="2"/>
      </rPr>
      <t>Information unavailable/incomplete</t>
    </r>
  </si>
  <si>
    <r>
      <rPr>
        <sz val="11"/>
        <rFont val="Arial"/>
        <family val="2"/>
      </rPr>
      <t xml:space="preserve">Not calculated.
</t>
    </r>
  </si>
  <si>
    <r>
      <rPr>
        <sz val="11"/>
        <rFont val="Arial"/>
        <family val="2"/>
      </rPr>
      <t>No</t>
    </r>
  </si>
  <si>
    <r>
      <rPr>
        <sz val="11"/>
        <rFont val="Arial"/>
        <family val="2"/>
      </rPr>
      <t>Information unavailable/incomplete</t>
    </r>
  </si>
  <si>
    <r>
      <rPr>
        <sz val="11"/>
        <rFont val="Arial"/>
        <family val="2"/>
      </rPr>
      <t>Not calculated</t>
    </r>
  </si>
  <si>
    <r>
      <rPr>
        <sz val="11"/>
        <rFont val="Arial"/>
        <family val="2"/>
      </rPr>
      <t>Section 2.1</t>
    </r>
  </si>
  <si>
    <r>
      <rPr>
        <sz val="11"/>
        <rFont val="Arial"/>
        <family val="2"/>
      </rPr>
      <t>Section 2.1</t>
    </r>
  </si>
  <si>
    <r>
      <rPr>
        <b/>
        <sz val="11"/>
        <color theme="1"/>
        <rFont val="Arial"/>
        <family val="2"/>
      </rPr>
      <t>GRI 3: Material Topics 2021</t>
    </r>
  </si>
  <si>
    <r>
      <rPr>
        <sz val="11"/>
        <color theme="1"/>
        <rFont val="Arial"/>
        <family val="2"/>
      </rPr>
      <t>3-3 Management of material topics</t>
    </r>
  </si>
  <si>
    <r>
      <rPr>
        <sz val="11"/>
        <rFont val="Arial"/>
        <family val="2"/>
      </rPr>
      <t>Sustainability Report 2022</t>
    </r>
  </si>
  <si>
    <r>
      <rPr>
        <sz val="11"/>
        <rFont val="Arial"/>
        <family val="2"/>
      </rPr>
      <t>Sections 2.3 and 7.3</t>
    </r>
  </si>
  <si>
    <r>
      <rPr>
        <sz val="11"/>
        <rFont val="Arial"/>
        <family val="2"/>
      </rPr>
      <t>Sections 2.3 and 7.3</t>
    </r>
  </si>
  <si>
    <r>
      <rPr>
        <sz val="11"/>
        <rFont val="Arial"/>
        <family val="2"/>
      </rPr>
      <t>Sections 2.3 and 7.3</t>
    </r>
  </si>
  <si>
    <r>
      <rPr>
        <b/>
        <sz val="11"/>
        <color theme="1"/>
        <rFont val="Arial"/>
        <family val="2"/>
      </rPr>
      <t>GRI 3: Material Topics 2021</t>
    </r>
  </si>
  <si>
    <r>
      <rPr>
        <sz val="11"/>
        <color theme="1"/>
        <rFont val="Arial"/>
        <family val="2"/>
      </rPr>
      <t>3-3 Management of material topics</t>
    </r>
  </si>
  <si>
    <t>HR Report 2022</t>
  </si>
  <si>
    <t>Equality and Non-Discrimination Plan 2021–2022</t>
  </si>
  <si>
    <t>HR Report 2022</t>
  </si>
  <si>
    <t>Equality and Non-Discrimination Plan 2021–2022</t>
  </si>
  <si>
    <t>HR Report 2022</t>
  </si>
  <si>
    <t>Equality and Non-Discrimination Plan 2021–2022</t>
  </si>
  <si>
    <t>Equality and Non-Discrimination Plan 2021–2022</t>
  </si>
  <si>
    <t>HR Report 2022</t>
  </si>
  <si>
    <r>
      <rPr>
        <b/>
        <sz val="11"/>
        <color theme="1"/>
        <rFont val="Arial"/>
        <family val="2"/>
      </rPr>
      <t>GRI 3: Material Topics 2021</t>
    </r>
  </si>
  <si>
    <r>
      <rPr>
        <sz val="11"/>
        <color theme="1"/>
        <rFont val="Arial"/>
        <family val="2"/>
      </rPr>
      <t>3-3 Management of material topics</t>
    </r>
  </si>
  <si>
    <t>HR Report 2022</t>
  </si>
  <si>
    <t>HR Report 2022</t>
  </si>
  <si>
    <t>HR Report 2022</t>
  </si>
  <si>
    <t>HR Report 2022</t>
  </si>
  <si>
    <t>HR Report 2022</t>
  </si>
  <si>
    <t>HR Report 2022</t>
  </si>
  <si>
    <t>HR Report 2022</t>
  </si>
  <si>
    <t>HR Report 2022</t>
  </si>
  <si>
    <t>HR Report 2022</t>
  </si>
  <si>
    <t>HR Report 2022</t>
  </si>
  <si>
    <t>HR Report 2022</t>
  </si>
  <si>
    <r>
      <rPr>
        <b/>
        <sz val="11"/>
        <color theme="1"/>
        <rFont val="Arial"/>
        <family val="2"/>
      </rPr>
      <t>GRI 3: Material Topics 2021</t>
    </r>
  </si>
  <si>
    <r>
      <rPr>
        <sz val="11"/>
        <color theme="1"/>
        <rFont val="Arial"/>
        <family val="2"/>
      </rPr>
      <t>3-3 Management of material topics</t>
    </r>
  </si>
  <si>
    <t>HR Report 2022</t>
  </si>
  <si>
    <t>Equality and Non-Discrimination Plan 2021–2022</t>
  </si>
  <si>
    <t>HR Report 2022</t>
  </si>
  <si>
    <t>Equality and Non-Discrimination Plan 2021–2022</t>
  </si>
  <si>
    <t>Ympäristövastuun ja resurssitehokkuuden edelläkävijä ​</t>
  </si>
  <si>
    <t>Ympäristövastuun ja resurssitehokkuuden edelläkävijä ​</t>
  </si>
  <si>
    <t>Vakaa talous</t>
  </si>
  <si>
    <t>Sujuvat palvelut</t>
  </si>
  <si>
    <t>Vakaa talous</t>
  </si>
  <si>
    <t>Hyvän työelämän kehittäjä</t>
  </si>
  <si>
    <t>Strategic indicator 2030 related to the raised topics:</t>
  </si>
  <si>
    <t>(Corresponding) indicator 2025 related to the raised topics:</t>
  </si>
  <si>
    <t>Materiality analysis: poll and workshop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</si>
</sst>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Calibri"/>
      <family val="2"/>
      <scheme val="minor"/>
    </font>
    <font>
      <b/>
      <sz val="20"/>
      <name val="Arial"/>
      <family val="2"/>
    </font>
    <font>
      <sz val="11"/>
      <color theme="1"/>
      <name val="Arial"/>
      <family val="2"/>
    </font>
    <font>
      <b/>
      <sz val="11"/>
      <color theme="0"/>
      <name val="Arial"/>
      <family val="2"/>
    </font>
    <font>
      <sz val="11"/>
      <name val="Arial"/>
      <family val="2"/>
    </font>
    <font>
      <b/>
      <sz val="20"/>
      <color rgb="FF002855"/>
      <name val="Arial"/>
      <family val="2"/>
    </font>
    <font>
      <b/>
      <sz val="11"/>
      <color rgb="FFFFFFFF"/>
      <name val="Arial"/>
      <family val="2"/>
    </font>
    <font>
      <b/>
      <sz val="10"/>
      <color rgb="FFFFFFFF"/>
      <name val="Arial"/>
      <family val="2"/>
    </font>
    <font>
      <b/>
      <sz val="16"/>
      <color rgb="FFFFFFFF"/>
      <name val="Arial"/>
      <family val="2"/>
    </font>
    <font>
      <b/>
      <sz val="11"/>
      <color theme="1"/>
      <name val="Arial"/>
      <family val="2"/>
    </font>
    <font>
      <sz val="11"/>
      <color rgb="FF000000"/>
      <name val="Arial"/>
      <family val="2"/>
    </font>
    <font>
      <b/>
      <sz val="11"/>
      <name val="Arial"/>
      <family val="2"/>
    </font>
    <font>
      <i/>
      <sz val="11"/>
      <color theme="1"/>
      <name val="Arial"/>
      <family val="2"/>
    </font>
    <font>
      <i/>
      <sz val="11"/>
      <name val="Arial"/>
      <family val="2"/>
    </font>
    <font>
      <u/>
      <sz val="11"/>
      <color theme="10"/>
      <name val="Calibri"/>
      <family val="2"/>
      <scheme val="minor"/>
    </font>
    <font>
      <sz val="11"/>
      <color rgb="FFFF0000"/>
      <name val="Arial"/>
      <family val="2"/>
    </font>
    <font>
      <sz val="10.5"/>
      <color theme="1"/>
      <name val="Arial"/>
      <family val="2"/>
    </font>
    <font>
      <b/>
      <sz val="10.5"/>
      <color theme="1"/>
      <name val="Arial"/>
      <family val="2"/>
    </font>
    <font>
      <sz val="10.5"/>
      <name val="Arial"/>
      <family val="2"/>
    </font>
    <font>
      <sz val="12"/>
      <color theme="0"/>
      <name val="Arial Black"/>
      <family val="2"/>
    </font>
    <font>
      <b/>
      <sz val="12"/>
      <color theme="0"/>
      <name val="Arial Black"/>
      <family val="2"/>
    </font>
    <font>
      <sz val="10.5"/>
      <color rgb="FF000000"/>
      <name val="Arial"/>
      <family val="2"/>
    </font>
    <font>
      <b/>
      <u/>
      <sz val="10.5"/>
      <color theme="10"/>
      <name val="Arial"/>
      <family val="2"/>
    </font>
    <font>
      <i/>
      <sz val="10.5"/>
      <color theme="1"/>
      <name val="Arial"/>
      <family val="2"/>
    </font>
    <font>
      <i/>
      <sz val="10.5"/>
      <name val="Arial"/>
      <family val="2"/>
    </font>
    <font>
      <u/>
      <sz val="11"/>
      <color theme="1"/>
      <name val="Calibri"/>
      <family val="2"/>
      <scheme val="minor"/>
    </font>
    <font>
      <b/>
      <sz val="22"/>
      <color theme="1"/>
      <name val="Calibri"/>
      <family val="2"/>
      <scheme val="minor"/>
    </font>
    <font>
      <sz val="8"/>
      <name val="Calibri"/>
      <family val="2"/>
      <scheme val="minor"/>
    </font>
    <font>
      <u/>
      <sz val="22"/>
      <color theme="8" tint="-0.249977111117893"/>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EDEDED"/>
        <bgColor indexed="64"/>
      </patternFill>
    </fill>
    <fill>
      <patternFill patternType="solid">
        <fgColor rgb="FF23559F"/>
        <bgColor indexed="64"/>
      </patternFill>
    </fill>
    <fill>
      <patternFill patternType="solid">
        <fgColor rgb="FF4F74AE"/>
        <bgColor indexed="64"/>
      </patternFill>
    </fill>
    <fill>
      <patternFill patternType="solid">
        <fgColor rgb="FFD9E2EE"/>
        <bgColor indexed="64"/>
      </patternFill>
    </fill>
    <fill>
      <patternFill patternType="solid">
        <fgColor rgb="FFE3E4E5"/>
        <bgColor indexed="64"/>
      </patternFill>
    </fill>
    <fill>
      <patternFill patternType="solid">
        <fgColor rgb="FF9DB3D3"/>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788498"/>
      </left>
      <right/>
      <top/>
      <bottom style="thin">
        <color indexed="64"/>
      </bottom>
      <diagonal/>
    </border>
    <border>
      <left/>
      <right/>
      <top/>
      <bottom style="thin">
        <color theme="0"/>
      </bottom>
      <diagonal/>
    </border>
  </borders>
  <cellStyleXfs count="2">
    <xf numFmtId="0" fontId="0" fillId="0" borderId="0"/>
    <xf numFmtId="0" fontId="15" fillId="0" borderId="0" applyNumberFormat="0" applyFill="0" applyBorder="0" applyAlignment="0" applyProtection="0"/>
  </cellStyleXfs>
  <cellXfs count="135">
    <xf numFmtId="0" fontId="0" fillId="0" borderId="0" xfId="0"/>
    <xf numFmtId="0" fontId="0" fillId="2" borderId="0" xfId="0" applyFill="1"/>
    <xf numFmtId="0" fontId="1" fillId="2" borderId="0" xfId="0" applyFont="1" applyFill="1" applyAlignment="1">
      <alignment wrapText="1"/>
    </xf>
    <xf numFmtId="0" fontId="3" fillId="2" borderId="0" xfId="0" applyFont="1" applyFill="1"/>
    <xf numFmtId="0" fontId="6" fillId="2" borderId="0" xfId="0" applyFont="1" applyFill="1" applyAlignment="1">
      <alignment horizontal="left" vertical="center"/>
    </xf>
    <xf numFmtId="0" fontId="6" fillId="2" borderId="14" xfId="0" applyFont="1" applyFill="1" applyBorder="1" applyAlignment="1">
      <alignment horizontal="left" vertical="center"/>
    </xf>
    <xf numFmtId="0" fontId="3" fillId="2" borderId="14" xfId="0" applyFont="1" applyFill="1" applyBorder="1"/>
    <xf numFmtId="0" fontId="3" fillId="0" borderId="1" xfId="0" applyFont="1" applyBorder="1" applyAlignment="1">
      <alignment vertical="top" wrapText="1"/>
    </xf>
    <xf numFmtId="0" fontId="3" fillId="0" borderId="0" xfId="0" applyFont="1"/>
    <xf numFmtId="0" fontId="3" fillId="2" borderId="17" xfId="0" applyFont="1" applyFill="1" applyBorder="1"/>
    <xf numFmtId="0" fontId="10" fillId="2" borderId="0" xfId="0" applyFont="1" applyFill="1" applyAlignment="1">
      <alignment wrapText="1"/>
    </xf>
    <xf numFmtId="0" fontId="0" fillId="3" borderId="0" xfId="0" applyFill="1"/>
    <xf numFmtId="0" fontId="10" fillId="6" borderId="1" xfId="0" applyFont="1" applyFill="1" applyBorder="1" applyAlignment="1">
      <alignment vertical="center" wrapText="1"/>
    </xf>
    <xf numFmtId="0" fontId="1" fillId="3" borderId="0" xfId="0" applyFont="1" applyFill="1" applyAlignment="1">
      <alignment wrapText="1"/>
    </xf>
    <xf numFmtId="0" fontId="8" fillId="4" borderId="9" xfId="0" applyFont="1" applyFill="1" applyBorder="1" applyAlignment="1">
      <alignment vertical="center" wrapText="1"/>
    </xf>
    <xf numFmtId="0" fontId="8" fillId="4" borderId="10" xfId="0" applyFont="1" applyFill="1" applyBorder="1" applyAlignment="1">
      <alignment vertical="center" wrapText="1"/>
    </xf>
    <xf numFmtId="0" fontId="8" fillId="4" borderId="1" xfId="0" applyFont="1" applyFill="1" applyBorder="1" applyAlignment="1">
      <alignment vertical="center" wrapText="1"/>
    </xf>
    <xf numFmtId="0" fontId="16" fillId="2" borderId="0" xfId="0" applyFont="1" applyFill="1"/>
    <xf numFmtId="0" fontId="11" fillId="0" borderId="12" xfId="0" applyFont="1" applyBorder="1" applyAlignment="1">
      <alignment vertical="top" wrapText="1"/>
    </xf>
    <xf numFmtId="0" fontId="11" fillId="0" borderId="1" xfId="0" applyFont="1" applyBorder="1" applyAlignment="1">
      <alignment vertical="top"/>
    </xf>
    <xf numFmtId="0" fontId="11" fillId="0" borderId="1" xfId="0" applyFont="1" applyBorder="1" applyAlignment="1">
      <alignment vertical="top" wrapText="1"/>
    </xf>
    <xf numFmtId="0" fontId="11" fillId="0" borderId="15" xfId="0" applyFont="1" applyBorder="1" applyAlignment="1">
      <alignment vertical="top" wrapText="1"/>
    </xf>
    <xf numFmtId="0" fontId="5" fillId="0" borderId="1" xfId="0" applyFont="1" applyBorder="1" applyAlignment="1">
      <alignment vertical="top" wrapText="1"/>
    </xf>
    <xf numFmtId="0" fontId="5" fillId="0" borderId="15" xfId="0" applyFont="1" applyBorder="1" applyAlignment="1">
      <alignment vertical="top" wrapText="1"/>
    </xf>
    <xf numFmtId="0" fontId="5" fillId="0" borderId="1" xfId="0" applyFont="1" applyBorder="1" applyAlignment="1">
      <alignment vertical="top"/>
    </xf>
    <xf numFmtId="0" fontId="18" fillId="3" borderId="0" xfId="0" applyFont="1" applyFill="1" applyAlignment="1">
      <alignment wrapText="1"/>
    </xf>
    <xf numFmtId="0" fontId="22" fillId="3" borderId="0" xfId="0" applyFont="1" applyFill="1" applyAlignment="1">
      <alignment wrapText="1"/>
    </xf>
    <xf numFmtId="0" fontId="17" fillId="3" borderId="0" xfId="0" applyFont="1" applyFill="1" applyAlignment="1">
      <alignment vertical="center"/>
    </xf>
    <xf numFmtId="0" fontId="17" fillId="3" borderId="0" xfId="0" applyFont="1" applyFill="1"/>
    <xf numFmtId="0" fontId="23" fillId="3" borderId="0" xfId="1" applyFont="1" applyFill="1" applyAlignment="1"/>
    <xf numFmtId="0" fontId="23" fillId="3" borderId="0" xfId="1" applyFont="1" applyFill="1"/>
    <xf numFmtId="0" fontId="15" fillId="0" borderId="1" xfId="1"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1" fillId="10" borderId="1" xfId="0" applyFont="1" applyFill="1" applyBorder="1" applyAlignment="1">
      <alignment vertical="top" wrapText="1"/>
    </xf>
    <xf numFmtId="0" fontId="0" fillId="10" borderId="1" xfId="0" applyFill="1" applyBorder="1" applyAlignment="1">
      <alignment horizontal="center" vertical="top" wrapText="1"/>
    </xf>
    <xf numFmtId="0" fontId="0" fillId="10" borderId="1" xfId="0" applyFill="1" applyBorder="1" applyAlignment="1">
      <alignment vertical="top" wrapText="1"/>
    </xf>
    <xf numFmtId="0" fontId="0" fillId="11" borderId="1" xfId="0" applyFill="1" applyBorder="1" applyAlignment="1">
      <alignment vertical="top" wrapText="1"/>
    </xf>
    <xf numFmtId="0" fontId="0" fillId="12" borderId="1" xfId="0" applyFill="1" applyBorder="1" applyAlignment="1">
      <alignment vertical="top" wrapText="1"/>
    </xf>
    <xf numFmtId="0" fontId="15" fillId="0" borderId="15" xfId="1" applyBorder="1" applyAlignment="1">
      <alignment vertical="top" wrapText="1"/>
    </xf>
    <xf numFmtId="0" fontId="5" fillId="0" borderId="12" xfId="0" applyFont="1" applyBorder="1" applyAlignment="1">
      <alignment vertical="top"/>
    </xf>
    <xf numFmtId="0" fontId="0" fillId="13" borderId="1" xfId="0" applyFill="1" applyBorder="1" applyAlignment="1">
      <alignment vertical="top" wrapText="1"/>
    </xf>
    <xf numFmtId="0" fontId="0" fillId="0" borderId="1" xfId="0" applyBorder="1" applyAlignment="1">
      <alignment horizontal="left" vertical="top" wrapText="1"/>
    </xf>
    <xf numFmtId="49" fontId="5" fillId="0" borderId="1" xfId="0" applyNumberFormat="1" applyFont="1" applyBorder="1" applyAlignment="1">
      <alignment vertical="top"/>
    </xf>
    <xf numFmtId="49" fontId="5" fillId="0" borderId="1" xfId="0" applyNumberFormat="1" applyFont="1" applyBorder="1" applyAlignment="1">
      <alignment vertical="top" wrapText="1"/>
    </xf>
    <xf numFmtId="0" fontId="5" fillId="0" borderId="12" xfId="0" applyFont="1" applyBorder="1" applyAlignment="1">
      <alignment vertical="top" wrapText="1"/>
    </xf>
    <xf numFmtId="0" fontId="16" fillId="0" borderId="1" xfId="0" applyFont="1" applyBorder="1" applyAlignment="1">
      <alignment vertical="top" wrapText="1"/>
    </xf>
    <xf numFmtId="49" fontId="16" fillId="0" borderId="15" xfId="0" applyNumberFormat="1" applyFont="1" applyBorder="1" applyAlignment="1">
      <alignment vertical="top" wrapText="1"/>
    </xf>
    <xf numFmtId="0" fontId="16" fillId="0" borderId="1" xfId="0" applyFont="1" applyBorder="1" applyAlignment="1">
      <alignment vertical="top"/>
    </xf>
    <xf numFmtId="0" fontId="5" fillId="0" borderId="13" xfId="0" applyFont="1" applyBorder="1" applyAlignment="1">
      <alignment vertical="top" wrapText="1"/>
    </xf>
    <xf numFmtId="0" fontId="15" fillId="0" borderId="1" xfId="1" applyBorder="1" applyAlignment="1">
      <alignment vertical="top"/>
    </xf>
    <xf numFmtId="2" fontId="0" fillId="0" borderId="1" xfId="0" applyNumberFormat="1" applyBorder="1" applyAlignment="1">
      <alignment horizontal="center" vertical="top" wrapText="1"/>
    </xf>
    <xf numFmtId="0" fontId="21" fillId="4" borderId="0" xfId="0" applyFont="1" applyFill="1" applyAlignment="1">
      <alignment horizontal="left" wrapText="1"/>
    </xf>
    <xf numFmtId="0" fontId="17" fillId="3" borderId="0" xfId="0" applyFont="1" applyFill="1" applyAlignment="1">
      <alignment horizontal="left" vertical="top" wrapText="1"/>
    </xf>
    <xf numFmtId="0" fontId="20" fillId="4" borderId="0" xfId="0" applyFont="1" applyFill="1" applyAlignment="1">
      <alignment horizontal="left" vertical="top" wrapText="1"/>
    </xf>
    <xf numFmtId="0" fontId="19" fillId="3" borderId="0" xfId="0" applyFont="1" applyFill="1" applyAlignment="1">
      <alignment horizontal="left" vertical="top" wrapText="1"/>
    </xf>
    <xf numFmtId="0" fontId="20" fillId="4" borderId="0" xfId="0" applyFont="1" applyFill="1" applyAlignment="1">
      <alignment horizontal="left" wrapText="1"/>
    </xf>
    <xf numFmtId="0" fontId="12" fillId="6" borderId="13"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4" fillId="7" borderId="2" xfId="0" applyFont="1" applyFill="1" applyBorder="1" applyAlignment="1">
      <alignment horizontal="center" vertical="center" wrapText="1"/>
    </xf>
    <xf numFmtId="0" fontId="14" fillId="7" borderId="0" xfId="0" applyFont="1" applyFill="1" applyAlignment="1">
      <alignment horizontal="center" vertical="center"/>
    </xf>
    <xf numFmtId="0" fontId="14" fillId="7" borderId="3"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11" xfId="0" applyFont="1" applyFill="1" applyBorder="1" applyAlignment="1">
      <alignment horizontal="center" vertical="center"/>
    </xf>
    <xf numFmtId="0" fontId="9" fillId="5" borderId="9" xfId="0" applyFont="1" applyFill="1" applyBorder="1" applyAlignment="1">
      <alignment horizontal="left" vertical="center"/>
    </xf>
    <xf numFmtId="0" fontId="9" fillId="5" borderId="14" xfId="0" applyFont="1" applyFill="1" applyBorder="1" applyAlignment="1">
      <alignment horizontal="left" vertical="center"/>
    </xf>
    <xf numFmtId="0" fontId="9" fillId="5" borderId="10" xfId="0" applyFont="1" applyFill="1" applyBorder="1" applyAlignment="1">
      <alignment horizontal="left" vertical="center"/>
    </xf>
    <xf numFmtId="0" fontId="10" fillId="8" borderId="9" xfId="0" applyFont="1" applyFill="1" applyBorder="1" applyAlignment="1">
      <alignment horizontal="left" vertical="center" wrapText="1"/>
    </xf>
    <xf numFmtId="0" fontId="10" fillId="8" borderId="14"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3" fillId="0" borderId="15" xfId="0" applyFont="1" applyBorder="1" applyAlignment="1">
      <alignment vertical="top" wrapText="1"/>
    </xf>
    <xf numFmtId="0" fontId="3" fillId="0" borderId="12" xfId="0" applyFont="1" applyBorder="1" applyAlignment="1">
      <alignment vertical="top" wrapText="1"/>
    </xf>
    <xf numFmtId="0" fontId="10" fillId="8" borderId="1" xfId="0" applyFont="1" applyFill="1" applyBorder="1" applyAlignment="1">
      <alignment horizontal="left" vertical="center" wrapText="1"/>
    </xf>
    <xf numFmtId="0" fontId="10" fillId="6" borderId="15" xfId="0" applyFont="1" applyFill="1" applyBorder="1" applyAlignment="1">
      <alignment vertical="center" wrapText="1"/>
    </xf>
    <xf numFmtId="0" fontId="10" fillId="6" borderId="12" xfId="0" applyFont="1" applyFill="1" applyBorder="1" applyAlignment="1">
      <alignment vertical="center" wrapText="1"/>
    </xf>
    <xf numFmtId="0" fontId="10" fillId="6" borderId="1" xfId="0" applyFont="1" applyFill="1" applyBorder="1" applyAlignment="1">
      <alignment horizontal="left" vertical="center" wrapText="1"/>
    </xf>
    <xf numFmtId="0" fontId="2" fillId="0" borderId="16" xfId="0" applyFont="1" applyBorder="1" applyAlignment="1">
      <alignment horizontal="left" vertical="center"/>
    </xf>
    <xf numFmtId="0" fontId="2" fillId="0" borderId="4" xfId="0" applyFont="1" applyBorder="1" applyAlignment="1">
      <alignment horizontal="left" vertical="center"/>
    </xf>
    <xf numFmtId="0" fontId="5" fillId="0" borderId="9" xfId="0" applyFont="1" applyBorder="1"/>
    <xf numFmtId="0" fontId="5" fillId="0" borderId="14" xfId="0" applyFont="1" applyBorder="1"/>
    <xf numFmtId="0" fontId="5" fillId="0" borderId="10" xfId="0" applyFont="1" applyBorder="1"/>
    <xf numFmtId="0" fontId="5" fillId="0" borderId="9" xfId="0" applyFont="1" applyBorder="1" applyAlignment="1">
      <alignment vertical="center"/>
    </xf>
    <xf numFmtId="0" fontId="5" fillId="0" borderId="14" xfId="0" applyFont="1" applyBorder="1" applyAlignment="1">
      <alignment vertical="center"/>
    </xf>
    <xf numFmtId="0" fontId="5" fillId="0" borderId="10" xfId="0" applyFont="1" applyBorder="1" applyAlignment="1">
      <alignment vertical="center"/>
    </xf>
    <xf numFmtId="0" fontId="4" fillId="4" borderId="9" xfId="0" applyFont="1" applyFill="1" applyBorder="1" applyAlignment="1">
      <alignment vertical="center" wrapText="1"/>
    </xf>
    <xf numFmtId="0" fontId="4" fillId="4" borderId="10" xfId="0" applyFont="1" applyFill="1" applyBorder="1" applyAlignment="1">
      <alignment vertical="center" wrapText="1"/>
    </xf>
    <xf numFmtId="0" fontId="4" fillId="4" borderId="9" xfId="0" applyFont="1" applyFill="1" applyBorder="1"/>
    <xf numFmtId="0" fontId="4" fillId="4" borderId="10" xfId="0" applyFont="1" applyFill="1" applyBorder="1"/>
    <xf numFmtId="0" fontId="4" fillId="4" borderId="8" xfId="0" applyFont="1" applyFill="1" applyBorder="1" applyAlignment="1">
      <alignment vertical="center"/>
    </xf>
    <xf numFmtId="0" fontId="4" fillId="4" borderId="11" xfId="0" applyFont="1" applyFill="1" applyBorder="1" applyAlignment="1">
      <alignment vertical="center"/>
    </xf>
    <xf numFmtId="0" fontId="5" fillId="0" borderId="9" xfId="0" applyFont="1" applyBorder="1" applyAlignment="1">
      <alignment vertical="center" wrapText="1"/>
    </xf>
    <xf numFmtId="0" fontId="5" fillId="0" borderId="14" xfId="0" applyFont="1" applyBorder="1" applyAlignment="1">
      <alignment vertical="center" wrapText="1"/>
    </xf>
    <xf numFmtId="0" fontId="5" fillId="0" borderId="10" xfId="0" applyFont="1" applyBorder="1" applyAlignment="1">
      <alignment vertical="center" wrapText="1"/>
    </xf>
    <xf numFmtId="0" fontId="10" fillId="6" borderId="15"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10" fillId="6" borderId="12" xfId="0" applyFont="1" applyFill="1" applyBorder="1" applyAlignment="1">
      <alignment horizontal="left" vertical="center" wrapText="1"/>
    </xf>
    <xf numFmtId="0" fontId="3" fillId="7" borderId="13" xfId="0" applyFont="1" applyFill="1" applyBorder="1" applyAlignment="1">
      <alignment horizontal="center" vertical="top"/>
    </xf>
    <xf numFmtId="0" fontId="3" fillId="7" borderId="12" xfId="0" applyFont="1" applyFill="1" applyBorder="1" applyAlignment="1">
      <alignment horizontal="center" vertical="top"/>
    </xf>
    <xf numFmtId="0" fontId="3" fillId="7" borderId="5" xfId="0" applyFont="1" applyFill="1" applyBorder="1" applyAlignment="1">
      <alignment horizontal="center" wrapText="1"/>
    </xf>
    <xf numFmtId="0" fontId="3" fillId="7" borderId="7" xfId="0" applyFont="1" applyFill="1" applyBorder="1" applyAlignment="1">
      <alignment horizontal="center" wrapText="1"/>
    </xf>
    <xf numFmtId="0" fontId="3" fillId="7" borderId="6" xfId="0" applyFont="1" applyFill="1" applyBorder="1" applyAlignment="1">
      <alignment horizontal="center" wrapText="1"/>
    </xf>
    <xf numFmtId="0" fontId="3" fillId="7" borderId="2" xfId="0" applyFont="1" applyFill="1" applyBorder="1" applyAlignment="1">
      <alignment horizontal="center" wrapText="1"/>
    </xf>
    <xf numFmtId="0" fontId="3" fillId="7" borderId="0" xfId="0" applyFont="1" applyFill="1" applyAlignment="1">
      <alignment horizontal="center" wrapText="1"/>
    </xf>
    <xf numFmtId="0" fontId="3" fillId="7" borderId="3" xfId="0" applyFont="1" applyFill="1" applyBorder="1" applyAlignment="1">
      <alignment horizontal="center" wrapText="1"/>
    </xf>
    <xf numFmtId="0" fontId="3" fillId="0" borderId="13" xfId="0" applyFont="1" applyBorder="1" applyAlignment="1">
      <alignment vertical="top" wrapText="1"/>
    </xf>
    <xf numFmtId="0" fontId="11" fillId="0" borderId="15" xfId="0" applyFont="1" applyBorder="1" applyAlignment="1">
      <alignment vertical="top" wrapText="1"/>
    </xf>
    <xf numFmtId="0" fontId="11" fillId="0" borderId="12" xfId="0" applyFont="1" applyBorder="1" applyAlignment="1">
      <alignment vertical="top" wrapText="1"/>
    </xf>
    <xf numFmtId="0" fontId="11" fillId="0" borderId="13" xfId="0" applyFont="1" applyBorder="1" applyAlignment="1">
      <alignment vertical="top" wrapText="1"/>
    </xf>
    <xf numFmtId="0" fontId="8" fillId="4" borderId="15"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9" xfId="0" applyFont="1" applyFill="1" applyBorder="1" applyAlignment="1">
      <alignment horizontal="center" wrapText="1"/>
    </xf>
    <xf numFmtId="0" fontId="8" fillId="4" borderId="14" xfId="0" applyFont="1" applyFill="1" applyBorder="1" applyAlignment="1">
      <alignment horizontal="center" wrapText="1"/>
    </xf>
    <xf numFmtId="0" fontId="8" fillId="4" borderId="10" xfId="0" applyFont="1" applyFill="1" applyBorder="1" applyAlignment="1">
      <alignment horizontal="center" wrapText="1"/>
    </xf>
    <xf numFmtId="0" fontId="8" fillId="4" borderId="6"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7" fillId="4" borderId="15" xfId="0" applyFont="1" applyFill="1" applyBorder="1" applyAlignment="1">
      <alignment horizontal="left" wrapText="1"/>
    </xf>
    <xf numFmtId="0" fontId="7" fillId="4" borderId="12" xfId="0" applyFont="1" applyFill="1" applyBorder="1" applyAlignment="1">
      <alignment horizontal="left" wrapText="1"/>
    </xf>
    <xf numFmtId="0" fontId="8" fillId="4" borderId="7" xfId="0" applyFont="1" applyFill="1" applyBorder="1" applyAlignment="1">
      <alignment horizontal="left" vertical="center" wrapText="1"/>
    </xf>
    <xf numFmtId="0" fontId="8" fillId="4" borderId="4" xfId="0" applyFont="1" applyFill="1" applyBorder="1" applyAlignment="1">
      <alignment horizontal="left" vertical="center" wrapText="1"/>
    </xf>
    <xf numFmtId="0" fontId="27" fillId="9" borderId="5" xfId="0" applyFont="1" applyFill="1" applyBorder="1" applyAlignment="1">
      <alignment horizontal="left" vertical="center" wrapText="1"/>
    </xf>
    <xf numFmtId="0" fontId="27" fillId="9" borderId="6" xfId="0" applyFont="1" applyFill="1" applyBorder="1" applyAlignment="1">
      <alignment horizontal="left" vertical="center" wrapText="1"/>
    </xf>
    <xf numFmtId="0" fontId="27" fillId="9" borderId="2" xfId="0" applyFont="1" applyFill="1" applyBorder="1" applyAlignment="1">
      <alignment horizontal="left" vertical="center" wrapText="1"/>
    </xf>
    <xf numFmtId="0" fontId="27" fillId="9" borderId="3" xfId="0" applyFont="1" applyFill="1" applyBorder="1" applyAlignment="1">
      <alignment horizontal="left" vertical="center" wrapText="1"/>
    </xf>
    <xf numFmtId="0" fontId="27" fillId="9" borderId="8" xfId="0" applyFont="1" applyFill="1" applyBorder="1" applyAlignment="1">
      <alignment horizontal="left" vertical="center" wrapText="1"/>
    </xf>
    <xf numFmtId="0" fontId="27" fillId="9" borderId="11" xfId="0" applyFont="1" applyFill="1" applyBorder="1" applyAlignment="1">
      <alignment horizontal="left" vertical="center" wrapText="1"/>
    </xf>
    <xf numFmtId="0" fontId="29" fillId="0" borderId="5" xfId="1" applyFont="1" applyBorder="1" applyAlignment="1">
      <alignment horizontal="left" vertical="center" wrapText="1"/>
    </xf>
    <xf numFmtId="0" fontId="29" fillId="0" borderId="7" xfId="1" applyFont="1" applyBorder="1" applyAlignment="1">
      <alignment horizontal="left" vertical="center" wrapText="1"/>
    </xf>
    <xf numFmtId="0" fontId="29" fillId="0" borderId="6" xfId="1" applyFont="1" applyBorder="1" applyAlignment="1">
      <alignment horizontal="left" vertical="center" wrapText="1"/>
    </xf>
    <xf numFmtId="0" fontId="29" fillId="0" borderId="2" xfId="1" applyFont="1" applyBorder="1" applyAlignment="1">
      <alignment horizontal="left" vertical="center" wrapText="1"/>
    </xf>
    <xf numFmtId="0" fontId="29" fillId="0" borderId="0" xfId="1" applyFont="1" applyBorder="1" applyAlignment="1">
      <alignment horizontal="left" vertical="center" wrapText="1"/>
    </xf>
    <xf numFmtId="0" fontId="29" fillId="0" borderId="3" xfId="1" applyFont="1" applyBorder="1" applyAlignment="1">
      <alignment horizontal="left" vertical="center" wrapText="1"/>
    </xf>
    <xf numFmtId="0" fontId="29" fillId="0" borderId="8" xfId="1" applyFont="1" applyBorder="1" applyAlignment="1">
      <alignment horizontal="left" vertical="center" wrapText="1"/>
    </xf>
    <xf numFmtId="0" fontId="29" fillId="0" borderId="4" xfId="1" applyFont="1" applyBorder="1" applyAlignment="1">
      <alignment horizontal="left" vertical="center" wrapText="1"/>
    </xf>
    <xf numFmtId="0" fontId="29" fillId="0" borderId="11" xfId="1" applyFont="1" applyBorder="1" applyAlignment="1">
      <alignment horizontal="left" vertical="center" wrapText="1"/>
    </xf>
  </cellXfs>
  <cellStyles count="2">
    <cellStyle name="Hyperlinkki" xfId="1" builtinId="8"/>
    <cellStyle name="Normaali" xfId="0" builtinId="0"/>
  </cellStyles>
  <dxfs count="0"/>
  <tableStyles count="0" defaultTableStyle="TableStyleMedium9" defaultPivotStyle="PivotStyleLight16"/>
  <colors>
    <mruColors>
      <color rgb="FF23559F"/>
      <color rgb="FFEDEDED"/>
      <color rgb="FF9DB3D3"/>
      <color rgb="FFE3E4E5"/>
      <color rgb="FFD9E2EE"/>
      <color rgb="FF4F74AE"/>
      <color rgb="FF004075"/>
      <color rgb="FFB4C6E7"/>
      <color rgb="FF0070C0"/>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47625</xdr:rowOff>
    </xdr:from>
    <xdr:to>
      <xdr:col>5</xdr:col>
      <xdr:colOff>417391</xdr:colOff>
      <xdr:row>5</xdr:row>
      <xdr:rowOff>5015</xdr:rowOff>
    </xdr:to>
    <xdr:pic>
      <xdr:nvPicPr>
        <xdr:cNvPr id="3" name="Picture 2">
          <a:extLst>
            <a:ext uri="{FF2B5EF4-FFF2-40B4-BE49-F238E27FC236}">
              <a16:creationId xmlns:a16="http://schemas.microsoft.com/office/drawing/2014/main" id="{D1CB11A2-1AAD-41F2-A123-1E3F5C8ADC1A}"/>
            </a:ext>
          </a:extLst>
        </xdr:cNvPr>
        <xdr:cNvPicPr>
          <a:picLocks noChangeAspect="1"/>
        </xdr:cNvPicPr>
      </xdr:nvPicPr>
      <xdr:blipFill>
        <a:blip xmlns:r="http://schemas.openxmlformats.org/officeDocument/2006/relationships" r:embed="rId1"/>
        <a:stretch>
          <a:fillRect/>
        </a:stretch>
      </xdr:blipFill>
      <xdr:spPr>
        <a:xfrm>
          <a:off x="438150" y="238125"/>
          <a:ext cx="2255716" cy="719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47625</xdr:rowOff>
    </xdr:from>
    <xdr:to>
      <xdr:col>5</xdr:col>
      <xdr:colOff>417391</xdr:colOff>
      <xdr:row>5</xdr:row>
      <xdr:rowOff>5015</xdr:rowOff>
    </xdr:to>
    <xdr:pic>
      <xdr:nvPicPr>
        <xdr:cNvPr id="2" name="Picture 1">
          <a:extLst>
            <a:ext uri="{FF2B5EF4-FFF2-40B4-BE49-F238E27FC236}">
              <a16:creationId xmlns:a16="http://schemas.microsoft.com/office/drawing/2014/main" id="{0B23CE04-358A-4AA0-80FA-472F40B7841F}"/>
            </a:ext>
          </a:extLst>
        </xdr:cNvPr>
        <xdr:cNvPicPr>
          <a:picLocks noChangeAspect="1"/>
        </xdr:cNvPicPr>
      </xdr:nvPicPr>
      <xdr:blipFill>
        <a:blip xmlns:r="http://schemas.openxmlformats.org/officeDocument/2006/relationships" r:embed="rId1"/>
        <a:stretch>
          <a:fillRect/>
        </a:stretch>
      </xdr:blipFill>
      <xdr:spPr>
        <a:xfrm>
          <a:off x="438150" y="238125"/>
          <a:ext cx="2255716" cy="7193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lobalreporting.org/reporting-support/gri-academy/certified-training-partners/" TargetMode="External"/><Relationship Id="rId1" Type="http://schemas.openxmlformats.org/officeDocument/2006/relationships/hyperlink" Target="https://www.globalreporting.org/reporting-support/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hsy.fi/globalassets/hsy/tiedostot/palkkiosaanto_yhtymakokouksen_30.6.2017_vahvistama.pdf" TargetMode="External"/><Relationship Id="rId18" Type="http://schemas.openxmlformats.org/officeDocument/2006/relationships/hyperlink" Target="https://www.hsy.fi/globalassets/hsy/tiedostot/hsyn-hallintosaanto-1.1.2023.pdf" TargetMode="External"/><Relationship Id="rId26" Type="http://schemas.openxmlformats.org/officeDocument/2006/relationships/hyperlink" Target="https://www.hsy.fi/hsy/paatoksenteko/" TargetMode="External"/><Relationship Id="rId39" Type="http://schemas.openxmlformats.org/officeDocument/2006/relationships/hyperlink" Target="https://julkaisu.hsy.fi/sv/index/hsy-henkilostokertomus-2022.html" TargetMode="External"/><Relationship Id="rId21" Type="http://schemas.openxmlformats.org/officeDocument/2006/relationships/hyperlink" Target="https://www.hsy.fi/hsy/paatoksenteko/" TargetMode="External"/><Relationship Id="rId34" Type="http://schemas.openxmlformats.org/officeDocument/2006/relationships/hyperlink" Target="https://julkaisu.hsy.fi/jatevedenpuhdistus-paakaupunkiseudulla-2022.html" TargetMode="External"/><Relationship Id="rId42" Type="http://schemas.openxmlformats.org/officeDocument/2006/relationships/hyperlink" Target="https://www.hsy.fi/globalassets/ymparistotieto/tiedostot/tasa-arvo-ja-yhdenvertaisuussuunnitelma.pdf" TargetMode="External"/><Relationship Id="rId47" Type="http://schemas.openxmlformats.org/officeDocument/2006/relationships/hyperlink" Target="https://julkaisu.hsy.fi/sv/index/hsy-henkilostokertomus-2022.html" TargetMode="External"/><Relationship Id="rId50" Type="http://schemas.openxmlformats.org/officeDocument/2006/relationships/hyperlink" Target="https://julkaisu.hsy.fi/sv/index/hsy-henkilostokertomus-2022.html" TargetMode="External"/><Relationship Id="rId55" Type="http://schemas.openxmlformats.org/officeDocument/2006/relationships/hyperlink" Target="https://julkaisu.hsy.fi/sv/index/hsy-henkilostokertomus-2022.html" TargetMode="External"/><Relationship Id="rId7" Type="http://schemas.openxmlformats.org/officeDocument/2006/relationships/hyperlink" Target="https://julkaisu.hsy.fi/sv/index/hsy-henkilostokertomus-2022.html" TargetMode="External"/><Relationship Id="rId12" Type="http://schemas.openxmlformats.org/officeDocument/2006/relationships/hyperlink" Target="https://www.hsy.fi/hsy/paatoksenteko/" TargetMode="External"/><Relationship Id="rId17" Type="http://schemas.openxmlformats.org/officeDocument/2006/relationships/hyperlink" Target="https://www.hsy.fi/globalassets/hsy/tiedostot/hsy_tilinpaatos-2022.pdf" TargetMode="External"/><Relationship Id="rId25" Type="http://schemas.openxmlformats.org/officeDocument/2006/relationships/hyperlink" Target="https://www.hsy.fi/hsy/asiakaspalvelu/" TargetMode="External"/><Relationship Id="rId33" Type="http://schemas.openxmlformats.org/officeDocument/2006/relationships/hyperlink" Target="https://www.hsy.fi/jatteet-ja-kierratys/materiaalivirrat/" TargetMode="External"/><Relationship Id="rId38" Type="http://schemas.openxmlformats.org/officeDocument/2006/relationships/hyperlink" Target="https://julkaisu.hsy.fi/sv/index/hsy-henkilostokertomus-2022.html" TargetMode="External"/><Relationship Id="rId46" Type="http://schemas.openxmlformats.org/officeDocument/2006/relationships/hyperlink" Target="https://julkaisu.hsy.fi/sv/index/hsy-henkilostokertomus-2022.html" TargetMode="External"/><Relationship Id="rId59" Type="http://schemas.openxmlformats.org/officeDocument/2006/relationships/hyperlink" Target="https://www.hsy.fi/globalassets/ymparistotieto/tiedostot/tasa-arvo-ja-yhdenvertaisuussuunnitelma.pdf" TargetMode="External"/><Relationship Id="rId2" Type="http://schemas.openxmlformats.org/officeDocument/2006/relationships/hyperlink" Target="https://www.hsy.fi/hsy/asiakaspalvelu/" TargetMode="External"/><Relationship Id="rId16" Type="http://schemas.openxmlformats.org/officeDocument/2006/relationships/hyperlink" Target="https://www.hsy.fi/globalassets/ymparistotieto/tiedostot/tasa-arvo-ja-yhdenvertaisuussuunnitelma.pdf" TargetMode="External"/><Relationship Id="rId20" Type="http://schemas.openxmlformats.org/officeDocument/2006/relationships/hyperlink" Target="https://www.hsy.fi/hsy/asiakaspalvelu/" TargetMode="External"/><Relationship Id="rId29" Type="http://schemas.openxmlformats.org/officeDocument/2006/relationships/hyperlink" Target="https://www.hsy.fi/globalassets/hsy/tiedostot/hsy_tilinpaatos-2022.pdf" TargetMode="External"/><Relationship Id="rId41" Type="http://schemas.openxmlformats.org/officeDocument/2006/relationships/hyperlink" Target="https://julkaisu.hsy.fi/sv/index/hsy-henkilostokertomus-2022.html" TargetMode="External"/><Relationship Id="rId54" Type="http://schemas.openxmlformats.org/officeDocument/2006/relationships/hyperlink" Target="https://julkaisu.hsy.fi/sv/index/hsy-henkilostokertomus-2022.html" TargetMode="External"/><Relationship Id="rId1" Type="http://schemas.openxmlformats.org/officeDocument/2006/relationships/hyperlink" Target="https://www.hsy.fi/globalassets/hsy/tiedostot/hsy_tilinpaatos-2022.pdf" TargetMode="External"/><Relationship Id="rId6" Type="http://schemas.openxmlformats.org/officeDocument/2006/relationships/hyperlink" Target="https://www.hsy.fi/jatteet-ja-kierratys/materiaalivirrat/" TargetMode="External"/><Relationship Id="rId11" Type="http://schemas.openxmlformats.org/officeDocument/2006/relationships/hyperlink" Target="https://www.hsy.fi/hsy/paatoksenteko/" TargetMode="External"/><Relationship Id="rId24" Type="http://schemas.openxmlformats.org/officeDocument/2006/relationships/hyperlink" Target="https://www.hsy.fi/globalassets/ymparistotieto/tiedostot/tasa-arvo-ja-yhdenvertaisuussuunnitelma.pdf" TargetMode="External"/><Relationship Id="rId32" Type="http://schemas.openxmlformats.org/officeDocument/2006/relationships/hyperlink" Target="https://www.hsy.fi/jatteet-ja-kierratys/materiaalivirrat/" TargetMode="External"/><Relationship Id="rId37" Type="http://schemas.openxmlformats.org/officeDocument/2006/relationships/hyperlink" Target="https://www.hsy.fi/globalassets/ymparistotieto/tiedostot/tasa-arvo-ja-yhdenvertaisuussuunnitelma.pdf" TargetMode="External"/><Relationship Id="rId40" Type="http://schemas.openxmlformats.org/officeDocument/2006/relationships/hyperlink" Target="https://julkaisu.hsy.fi/sv/index/hsy-henkilostokertomus-2022.html" TargetMode="External"/><Relationship Id="rId45" Type="http://schemas.openxmlformats.org/officeDocument/2006/relationships/hyperlink" Target="https://julkaisu.hsy.fi/sv/index/hsy-henkilostokertomus-2022.html" TargetMode="External"/><Relationship Id="rId53" Type="http://schemas.openxmlformats.org/officeDocument/2006/relationships/hyperlink" Target="https://julkaisu.hsy.fi/sv/index/hsy-henkilostokertomus-2022.html" TargetMode="External"/><Relationship Id="rId58" Type="http://schemas.openxmlformats.org/officeDocument/2006/relationships/hyperlink" Target="https://julkaisu.hsy.fi/sv/index/hsy-henkilostokertomus-2022.html" TargetMode="External"/><Relationship Id="rId5" Type="http://schemas.openxmlformats.org/officeDocument/2006/relationships/hyperlink" Target="https://www.hsy.fi/hsy/" TargetMode="External"/><Relationship Id="rId15" Type="http://schemas.openxmlformats.org/officeDocument/2006/relationships/hyperlink" Target="https://www.hsy.fi/hsy/strategia-ja-vastuullisuus/" TargetMode="External"/><Relationship Id="rId23" Type="http://schemas.openxmlformats.org/officeDocument/2006/relationships/hyperlink" Target="https://hsy10.oncloudos.com/cgi/DREQUEST.PHP?page=meeting_frames" TargetMode="External"/><Relationship Id="rId28" Type="http://schemas.openxmlformats.org/officeDocument/2006/relationships/hyperlink" Target="https://www.hsy.fi/globalassets/hsy/tiedostot/hsy_tilinpaatos-2022.pdf" TargetMode="External"/><Relationship Id="rId36" Type="http://schemas.openxmlformats.org/officeDocument/2006/relationships/hyperlink" Target="https://www.hsy.fi/jatteet-ja-kierratys/materiaalivirrat/" TargetMode="External"/><Relationship Id="rId49" Type="http://schemas.openxmlformats.org/officeDocument/2006/relationships/hyperlink" Target="https://julkaisu.hsy.fi/sv/index/hsy-henkilostokertomus-2022.html" TargetMode="External"/><Relationship Id="rId57" Type="http://schemas.openxmlformats.org/officeDocument/2006/relationships/hyperlink" Target="https://julkaisu.hsy.fi/sv/index/hsy-henkilostokertomus-2022.html" TargetMode="External"/><Relationship Id="rId10" Type="http://schemas.openxmlformats.org/officeDocument/2006/relationships/hyperlink" Target="https://www.hsy.fi/hsy/paatoksenteko/" TargetMode="External"/><Relationship Id="rId19" Type="http://schemas.openxmlformats.org/officeDocument/2006/relationships/hyperlink" Target="https://www.hsy.fi/hsy/paatoksenteko/" TargetMode="External"/><Relationship Id="rId31" Type="http://schemas.openxmlformats.org/officeDocument/2006/relationships/hyperlink" Target="https://www.hsy.fi/globalassets/hsy/tiedostot/hsy_tilinpaatos-2022.pdf" TargetMode="External"/><Relationship Id="rId44" Type="http://schemas.openxmlformats.org/officeDocument/2006/relationships/hyperlink" Target="https://www.hsy.fi/globalassets/ymparistotieto/tiedostot/tasa-arvo-ja-yhdenvertaisuussuunnitelma.pdf" TargetMode="External"/><Relationship Id="rId52" Type="http://schemas.openxmlformats.org/officeDocument/2006/relationships/hyperlink" Target="https://julkaisu.hsy.fi/sv/index/hsy-henkilostokertomus-2022.html" TargetMode="External"/><Relationship Id="rId60" Type="http://schemas.openxmlformats.org/officeDocument/2006/relationships/printerSettings" Target="../printerSettings/printerSettings3.bin"/><Relationship Id="rId4" Type="http://schemas.openxmlformats.org/officeDocument/2006/relationships/hyperlink" Target="https://www.hsy.fi/hsy/paatoksenteko/" TargetMode="External"/><Relationship Id="rId9" Type="http://schemas.openxmlformats.org/officeDocument/2006/relationships/hyperlink" Target="https://www.hsy.fi/hsy/paatoksenteko/" TargetMode="External"/><Relationship Id="rId14" Type="http://schemas.openxmlformats.org/officeDocument/2006/relationships/hyperlink" Target="https://julkaisu.hsy.fi/sv/index/hsy-henkilostokertomus-2022.html" TargetMode="External"/><Relationship Id="rId22" Type="http://schemas.openxmlformats.org/officeDocument/2006/relationships/hyperlink" Target="https://www.hsy.fi/hsy/paatoksenteko/" TargetMode="External"/><Relationship Id="rId27" Type="http://schemas.openxmlformats.org/officeDocument/2006/relationships/hyperlink" Target="https://julkaisu.hsy.fi/sv/index/hsy-henkilostokertomus-2022.html" TargetMode="External"/><Relationship Id="rId30" Type="http://schemas.openxmlformats.org/officeDocument/2006/relationships/hyperlink" Target="https://www.hsy.fi/globalassets/hsy/tiedostot/hsy_tilinpaatos-2022.pdf" TargetMode="External"/><Relationship Id="rId35" Type="http://schemas.openxmlformats.org/officeDocument/2006/relationships/hyperlink" Target="https://julkaisu.hsy.fi/jatevedenpuhdistus-paakaupunkiseudulla-2022.html" TargetMode="External"/><Relationship Id="rId43" Type="http://schemas.openxmlformats.org/officeDocument/2006/relationships/hyperlink" Target="https://www.hsy.fi/globalassets/ymparistotieto/tiedostot/tasa-arvo-ja-yhdenvertaisuussuunnitelma.pdf" TargetMode="External"/><Relationship Id="rId48" Type="http://schemas.openxmlformats.org/officeDocument/2006/relationships/hyperlink" Target="https://julkaisu.hsy.fi/sv/index/hsy-henkilostokertomus-2022.html" TargetMode="External"/><Relationship Id="rId56" Type="http://schemas.openxmlformats.org/officeDocument/2006/relationships/hyperlink" Target="https://www.hsy.fi/globalassets/ymparistotieto/tiedostot/tasa-arvo-ja-yhdenvertaisuussuunnitelma.pdf" TargetMode="External"/><Relationship Id="rId8" Type="http://schemas.openxmlformats.org/officeDocument/2006/relationships/hyperlink" Target="https://julkaisu.hsy.fi/sv/index/hsy-henkilostokertomus-2022.html" TargetMode="External"/><Relationship Id="rId51" Type="http://schemas.openxmlformats.org/officeDocument/2006/relationships/hyperlink" Target="https://julkaisu.hsy.fi/sv/index/hsy-henkilostokertomus-2022.html" TargetMode="External"/><Relationship Id="rId3" Type="http://schemas.openxmlformats.org/officeDocument/2006/relationships/hyperlink" Target="https://www.hsy.fi/hsy/organisaatio/"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julkaisu.hsy.fi/vastuullisuus-202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3559F"/>
  </sheetPr>
  <dimension ref="A6:AD58"/>
  <sheetViews>
    <sheetView zoomScale="90" zoomScaleNormal="90" workbookViewId="0"/>
  </sheetViews>
  <sheetFormatPr defaultColWidth="9.1796875" defaultRowHeight="14.5" x14ac:dyDescent="0.35"/>
  <cols>
    <col min="1" max="1" width="3.453125" style="1" customWidth="1"/>
    <col min="2" max="2" width="3.1796875" style="1" customWidth="1"/>
    <col min="3" max="30" width="9.1796875" style="1"/>
    <col min="31" max="31" width="9.1796875" style="1" customWidth="1"/>
    <col min="32" max="16384" width="9.1796875" style="1"/>
  </cols>
  <sheetData>
    <row r="6" spans="1:30" ht="15" customHeight="1" x14ac:dyDescent="0.35">
      <c r="A6" s="10"/>
      <c r="B6" s="10"/>
      <c r="C6" s="10"/>
      <c r="D6" s="10"/>
      <c r="E6" s="10"/>
      <c r="F6" s="10"/>
      <c r="G6" s="10"/>
      <c r="H6" s="10"/>
      <c r="I6" s="10"/>
      <c r="J6" s="10"/>
      <c r="K6" s="10"/>
      <c r="L6" s="10"/>
      <c r="M6" s="2"/>
      <c r="N6" s="2"/>
      <c r="O6" s="2"/>
      <c r="P6" s="2"/>
      <c r="Q6" s="2"/>
    </row>
    <row r="7" spans="1:30" ht="20.25" customHeight="1" x14ac:dyDescent="0.5">
      <c r="A7" s="10"/>
      <c r="B7" s="10"/>
      <c r="C7" s="52" t="s">
        <v>112</v>
      </c>
      <c r="D7" s="52"/>
      <c r="E7" s="52"/>
      <c r="F7" s="52"/>
      <c r="G7" s="52"/>
      <c r="H7" s="52"/>
      <c r="I7" s="52"/>
      <c r="J7" s="52"/>
      <c r="K7" s="52"/>
      <c r="L7" s="52"/>
      <c r="M7" s="52"/>
      <c r="N7" s="52"/>
      <c r="O7" s="52"/>
      <c r="P7" s="52"/>
      <c r="Q7" s="52"/>
      <c r="R7" s="52"/>
      <c r="S7" s="52"/>
      <c r="T7" s="52"/>
      <c r="U7" s="52"/>
      <c r="V7" s="52"/>
      <c r="W7" s="52"/>
      <c r="X7" s="52"/>
      <c r="Y7" s="52"/>
      <c r="Z7" s="52"/>
      <c r="AA7" s="52"/>
      <c r="AB7" s="52"/>
      <c r="AC7" s="52"/>
      <c r="AD7" s="52"/>
    </row>
    <row r="8" spans="1:30" ht="15" customHeight="1" x14ac:dyDescent="0.35">
      <c r="A8" s="10"/>
      <c r="B8" s="10"/>
      <c r="C8" s="53" t="s">
        <v>130</v>
      </c>
      <c r="D8" s="53"/>
      <c r="E8" s="53"/>
      <c r="F8" s="53"/>
      <c r="G8" s="53"/>
      <c r="H8" s="53"/>
      <c r="I8" s="53"/>
      <c r="J8" s="53"/>
      <c r="K8" s="53"/>
      <c r="L8" s="53"/>
      <c r="M8" s="53"/>
      <c r="N8" s="53"/>
      <c r="O8" s="53"/>
      <c r="P8" s="53"/>
      <c r="Q8" s="53"/>
      <c r="R8" s="53"/>
      <c r="S8" s="53"/>
      <c r="T8" s="53"/>
      <c r="U8" s="53"/>
      <c r="V8" s="53"/>
      <c r="W8" s="53"/>
      <c r="X8" s="53"/>
      <c r="Y8" s="53"/>
      <c r="Z8" s="53"/>
      <c r="AA8" s="53"/>
      <c r="AB8" s="53"/>
      <c r="AC8" s="53"/>
      <c r="AD8" s="53"/>
    </row>
    <row r="9" spans="1:30" x14ac:dyDescent="0.35">
      <c r="A9" s="10"/>
      <c r="B9" s="10"/>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row>
    <row r="10" spans="1:30" x14ac:dyDescent="0.35">
      <c r="A10" s="10"/>
      <c r="B10" s="10"/>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row>
    <row r="11" spans="1:30" x14ac:dyDescent="0.35">
      <c r="A11" s="10"/>
      <c r="B11" s="10"/>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row>
    <row r="12" spans="1:30" x14ac:dyDescent="0.35">
      <c r="A12" s="10"/>
      <c r="B12" s="10"/>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row>
    <row r="13" spans="1:30" x14ac:dyDescent="0.35">
      <c r="A13" s="10"/>
      <c r="B13" s="10"/>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row>
    <row r="14" spans="1:30" x14ac:dyDescent="0.35">
      <c r="A14" s="10"/>
      <c r="B14" s="10"/>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row>
    <row r="15" spans="1:30" ht="20.25" customHeight="1" x14ac:dyDescent="0.35">
      <c r="A15" s="10"/>
      <c r="B15" s="10"/>
      <c r="C15" s="54" t="s">
        <v>116</v>
      </c>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row>
    <row r="16" spans="1:30" ht="15" customHeight="1" x14ac:dyDescent="0.35">
      <c r="A16" s="10"/>
      <c r="B16" s="10"/>
      <c r="C16" s="53" t="s">
        <v>128</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row>
    <row r="17" spans="1:30" x14ac:dyDescent="0.35">
      <c r="A17" s="10"/>
      <c r="B17" s="10"/>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row>
    <row r="18" spans="1:30" x14ac:dyDescent="0.35">
      <c r="A18" s="10"/>
      <c r="B18" s="10"/>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row>
    <row r="19" spans="1:30" x14ac:dyDescent="0.35">
      <c r="A19" s="10"/>
      <c r="B19" s="10"/>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row>
    <row r="20" spans="1:30" x14ac:dyDescent="0.35">
      <c r="A20" s="10"/>
      <c r="B20" s="10"/>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row>
    <row r="21" spans="1:30" x14ac:dyDescent="0.35">
      <c r="A21" s="10"/>
      <c r="B21" s="10"/>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row>
    <row r="22" spans="1:30" x14ac:dyDescent="0.35">
      <c r="A22" s="10"/>
      <c r="B22" s="10"/>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row>
    <row r="23" spans="1:30" x14ac:dyDescent="0.35">
      <c r="A23" s="10"/>
      <c r="B23" s="10"/>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row>
    <row r="24" spans="1:30" x14ac:dyDescent="0.35">
      <c r="A24" s="10"/>
      <c r="B24" s="10"/>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row>
    <row r="25" spans="1:30" x14ac:dyDescent="0.35">
      <c r="A25" s="10"/>
      <c r="B25" s="10"/>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row>
    <row r="26" spans="1:30" x14ac:dyDescent="0.35">
      <c r="A26" s="10"/>
      <c r="B26" s="10"/>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row>
    <row r="27" spans="1:30" x14ac:dyDescent="0.35">
      <c r="A27" s="10"/>
      <c r="B27" s="10"/>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row>
    <row r="28" spans="1:30" x14ac:dyDescent="0.35">
      <c r="A28" s="10"/>
      <c r="B28" s="10"/>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row>
    <row r="29" spans="1:30" x14ac:dyDescent="0.35">
      <c r="A29" s="10"/>
      <c r="B29" s="10"/>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row>
    <row r="30" spans="1:30" x14ac:dyDescent="0.35">
      <c r="A30" s="10"/>
      <c r="B30" s="10"/>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row>
    <row r="31" spans="1:30" x14ac:dyDescent="0.35">
      <c r="A31" s="10"/>
      <c r="B31" s="10"/>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row>
    <row r="32" spans="1:30" x14ac:dyDescent="0.35">
      <c r="A32" s="10"/>
      <c r="B32" s="10"/>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row>
    <row r="33" spans="1:30" x14ac:dyDescent="0.35">
      <c r="A33" s="10"/>
      <c r="B33" s="10"/>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row>
    <row r="34" spans="1:30" x14ac:dyDescent="0.35">
      <c r="A34" s="10"/>
      <c r="B34" s="10"/>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row>
    <row r="35" spans="1:30" x14ac:dyDescent="0.35">
      <c r="A35" s="10"/>
      <c r="B35" s="10"/>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row>
    <row r="36" spans="1:30" x14ac:dyDescent="0.35">
      <c r="A36" s="10"/>
      <c r="B36" s="10"/>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row>
    <row r="37" spans="1:30" x14ac:dyDescent="0.35">
      <c r="A37" s="10"/>
      <c r="B37" s="10"/>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row>
    <row r="38" spans="1:30" ht="18" x14ac:dyDescent="0.35">
      <c r="A38" s="10"/>
      <c r="B38" s="10"/>
      <c r="C38" s="54" t="s">
        <v>117</v>
      </c>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row>
    <row r="39" spans="1:30" ht="15" customHeight="1" x14ac:dyDescent="0.35">
      <c r="A39" s="10"/>
      <c r="B39" s="10"/>
      <c r="C39" s="53" t="s">
        <v>129</v>
      </c>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row>
    <row r="40" spans="1:30" x14ac:dyDescent="0.35">
      <c r="A40" s="10"/>
      <c r="B40" s="10"/>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row>
    <row r="41" spans="1:30" x14ac:dyDescent="0.35">
      <c r="A41" s="10"/>
      <c r="B41" s="10"/>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row>
    <row r="42" spans="1:30" x14ac:dyDescent="0.35">
      <c r="A42" s="10"/>
      <c r="B42" s="10"/>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row>
    <row r="43" spans="1:30" x14ac:dyDescent="0.35">
      <c r="A43" s="10"/>
      <c r="B43" s="10"/>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row>
    <row r="44" spans="1:30" x14ac:dyDescent="0.35">
      <c r="A44" s="10"/>
      <c r="B44" s="10"/>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row>
    <row r="45" spans="1:30" x14ac:dyDescent="0.35">
      <c r="A45" s="10"/>
      <c r="B45" s="10"/>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row>
    <row r="46" spans="1:30" x14ac:dyDescent="0.35">
      <c r="A46" s="10"/>
      <c r="B46" s="10"/>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row>
    <row r="47" spans="1:30" x14ac:dyDescent="0.35">
      <c r="A47" s="10"/>
      <c r="B47" s="10"/>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row>
    <row r="48" spans="1:30" x14ac:dyDescent="0.35">
      <c r="A48" s="10"/>
      <c r="B48" s="10"/>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row>
    <row r="49" spans="1:30" x14ac:dyDescent="0.35">
      <c r="A49" s="10"/>
      <c r="B49" s="10"/>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row>
    <row r="50" spans="1:30" x14ac:dyDescent="0.35">
      <c r="A50" s="10"/>
      <c r="B50" s="10"/>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row>
    <row r="51" spans="1:30" x14ac:dyDescent="0.35">
      <c r="A51" s="10"/>
      <c r="B51" s="10"/>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row>
    <row r="52" spans="1:30" ht="18" x14ac:dyDescent="0.35">
      <c r="A52" s="10"/>
      <c r="B52" s="10"/>
      <c r="C52" s="54" t="s">
        <v>121</v>
      </c>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row>
    <row r="53" spans="1:30" x14ac:dyDescent="0.35">
      <c r="A53" s="10"/>
      <c r="B53" s="10"/>
      <c r="C53" s="27" t="s">
        <v>120</v>
      </c>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4" spans="1:30" x14ac:dyDescent="0.35">
      <c r="A54" s="10"/>
      <c r="B54" s="10"/>
      <c r="C54" s="29" t="s">
        <v>82</v>
      </c>
      <c r="D54" s="29"/>
      <c r="E54" s="25"/>
      <c r="F54" s="25"/>
      <c r="G54" s="13"/>
      <c r="H54" s="11"/>
      <c r="I54" s="11"/>
      <c r="J54" s="11"/>
      <c r="K54" s="11"/>
      <c r="L54" s="11"/>
      <c r="M54" s="11"/>
      <c r="N54" s="11"/>
      <c r="O54" s="11"/>
      <c r="P54" s="11"/>
      <c r="Q54" s="11"/>
      <c r="R54" s="11"/>
      <c r="S54" s="11"/>
      <c r="T54" s="11"/>
      <c r="U54" s="11"/>
      <c r="V54" s="11"/>
      <c r="W54" s="11"/>
      <c r="X54" s="11"/>
      <c r="Y54" s="11"/>
      <c r="Z54" s="11"/>
      <c r="AA54" s="11"/>
      <c r="AB54" s="11"/>
      <c r="AC54" s="11"/>
      <c r="AD54" s="11"/>
    </row>
    <row r="55" spans="1:30" x14ac:dyDescent="0.35">
      <c r="A55" s="10"/>
      <c r="B55" s="10"/>
      <c r="C55" s="30" t="s">
        <v>81</v>
      </c>
      <c r="D55" s="25"/>
      <c r="E55" s="25"/>
      <c r="F55" s="25"/>
      <c r="G55" s="13"/>
      <c r="H55" s="11"/>
      <c r="I55" s="11"/>
      <c r="J55" s="11"/>
      <c r="K55" s="11"/>
      <c r="L55" s="11"/>
      <c r="M55" s="11"/>
      <c r="N55" s="11"/>
      <c r="O55" s="11"/>
      <c r="P55" s="11"/>
      <c r="Q55" s="11"/>
      <c r="R55" s="11"/>
      <c r="S55" s="11"/>
      <c r="T55" s="11"/>
      <c r="U55" s="11"/>
      <c r="V55" s="11"/>
      <c r="W55" s="11"/>
      <c r="X55" s="11"/>
      <c r="Y55" s="11"/>
      <c r="Z55" s="11"/>
      <c r="AA55" s="11"/>
      <c r="AB55" s="11"/>
      <c r="AC55" s="11"/>
      <c r="AD55" s="11"/>
    </row>
    <row r="56" spans="1:30" x14ac:dyDescent="0.35">
      <c r="A56" s="10"/>
      <c r="B56" s="10"/>
      <c r="C56" s="30"/>
      <c r="D56" s="25"/>
      <c r="E56" s="25"/>
      <c r="F56" s="25"/>
      <c r="G56" s="13"/>
      <c r="H56" s="11"/>
      <c r="I56" s="11"/>
      <c r="J56" s="11"/>
      <c r="K56" s="11"/>
      <c r="L56" s="11"/>
      <c r="M56" s="11"/>
      <c r="N56" s="11"/>
      <c r="O56" s="11"/>
      <c r="P56" s="11"/>
      <c r="Q56" s="11"/>
      <c r="R56" s="11"/>
      <c r="S56" s="11"/>
      <c r="T56" s="11"/>
      <c r="U56" s="11"/>
      <c r="V56" s="11"/>
      <c r="W56" s="11"/>
      <c r="X56" s="11"/>
      <c r="Y56" s="11"/>
      <c r="Z56" s="11"/>
      <c r="AA56" s="11"/>
      <c r="AB56" s="11"/>
      <c r="AC56" s="11"/>
      <c r="AD56" s="11"/>
    </row>
    <row r="57" spans="1:30" x14ac:dyDescent="0.35">
      <c r="C57" s="28" t="s">
        <v>118</v>
      </c>
      <c r="D57" s="28"/>
      <c r="E57" s="28"/>
      <c r="F57" s="28"/>
      <c r="G57" s="11"/>
      <c r="H57" s="11"/>
      <c r="I57" s="11"/>
      <c r="J57" s="11"/>
      <c r="K57" s="11"/>
      <c r="L57" s="11"/>
      <c r="M57" s="11"/>
      <c r="N57" s="11"/>
      <c r="O57" s="11"/>
      <c r="P57" s="11"/>
      <c r="Q57" s="11"/>
      <c r="R57" s="11"/>
      <c r="S57" s="11"/>
      <c r="T57" s="11"/>
      <c r="U57" s="11"/>
      <c r="V57" s="11"/>
      <c r="W57" s="11"/>
      <c r="X57" s="11"/>
      <c r="Y57" s="11"/>
      <c r="Z57" s="11"/>
      <c r="AA57" s="11"/>
      <c r="AB57" s="11"/>
      <c r="AC57" s="11"/>
      <c r="AD57" s="11"/>
    </row>
    <row r="58" spans="1:30" x14ac:dyDescent="0.35">
      <c r="C58" s="28" t="s">
        <v>119</v>
      </c>
      <c r="D58" s="28"/>
      <c r="E58" s="28"/>
      <c r="F58" s="28"/>
      <c r="G58" s="11"/>
      <c r="H58" s="11"/>
      <c r="I58" s="11"/>
      <c r="J58" s="11"/>
      <c r="K58" s="11"/>
      <c r="L58" s="11"/>
      <c r="M58" s="11"/>
      <c r="N58" s="11"/>
      <c r="O58" s="11"/>
      <c r="P58" s="11"/>
      <c r="Q58" s="11"/>
      <c r="R58" s="11"/>
      <c r="S58" s="11"/>
      <c r="T58" s="11"/>
      <c r="U58" s="11"/>
      <c r="V58" s="11"/>
      <c r="W58" s="11"/>
      <c r="X58" s="11"/>
      <c r="Y58" s="11"/>
      <c r="Z58" s="11"/>
      <c r="AA58" s="11"/>
      <c r="AB58" s="11"/>
      <c r="AC58" s="11"/>
      <c r="AD58" s="11"/>
    </row>
  </sheetData>
  <mergeCells count="7">
    <mergeCell ref="C7:AD7"/>
    <mergeCell ref="C39:AD51"/>
    <mergeCell ref="C52:AD52"/>
    <mergeCell ref="C15:AD15"/>
    <mergeCell ref="C16:AD37"/>
    <mergeCell ref="C38:AD38"/>
    <mergeCell ref="C8:AD14"/>
  </mergeCells>
  <hyperlinks>
    <hyperlink ref="C55" r:id="rId1" xr:uid="{EBA0F08B-D19F-4ADA-B3B5-305483B6855C}"/>
    <hyperlink ref="C54" r:id="rId2" display="GRI Academy  " xr:uid="{71537735-F266-485C-8C5C-791C1A4AA29B}"/>
  </hyperlinks>
  <pageMargins left="0.7" right="0.7" top="0.75" bottom="0.75" header="0.3" footer="0.3"/>
  <pageSetup paperSize="9" orientation="portrait"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72A6-92C1-4DE7-9529-46BF50B2518E}">
  <sheetPr>
    <tabColor rgb="FF23559F"/>
  </sheetPr>
  <dimension ref="A6:AD38"/>
  <sheetViews>
    <sheetView zoomScaleNormal="100" workbookViewId="0"/>
  </sheetViews>
  <sheetFormatPr defaultColWidth="9.1796875" defaultRowHeight="14.5" x14ac:dyDescent="0.35"/>
  <cols>
    <col min="1" max="1" width="3.453125" style="1" customWidth="1"/>
    <col min="2" max="2" width="3.1796875" style="1" customWidth="1"/>
    <col min="3" max="30" width="9.1796875" style="1"/>
    <col min="31" max="31" width="9.1796875" style="1" customWidth="1"/>
    <col min="32" max="16384" width="9.1796875" style="1"/>
  </cols>
  <sheetData>
    <row r="6" spans="1:30" ht="15" customHeight="1" x14ac:dyDescent="0.35">
      <c r="A6" s="10"/>
      <c r="B6" s="10"/>
      <c r="C6" s="10"/>
      <c r="D6" s="10"/>
      <c r="E6" s="10"/>
      <c r="F6" s="10"/>
      <c r="G6" s="10"/>
      <c r="H6" s="10"/>
      <c r="I6" s="10"/>
      <c r="J6" s="10"/>
      <c r="K6" s="10"/>
      <c r="L6" s="10"/>
      <c r="M6" s="2"/>
      <c r="N6" s="2"/>
      <c r="O6" s="2"/>
      <c r="P6" s="2"/>
      <c r="Q6" s="2"/>
    </row>
    <row r="7" spans="1:30" ht="19.5" customHeight="1" x14ac:dyDescent="0.5">
      <c r="A7" s="10"/>
      <c r="B7" s="10"/>
      <c r="C7" s="56" t="s">
        <v>122</v>
      </c>
      <c r="D7" s="56"/>
      <c r="E7" s="56"/>
      <c r="F7" s="56"/>
      <c r="G7" s="56"/>
      <c r="H7" s="56"/>
      <c r="I7" s="56"/>
      <c r="J7" s="56"/>
      <c r="K7" s="56"/>
      <c r="L7" s="56"/>
      <c r="M7" s="56"/>
      <c r="N7" s="56"/>
      <c r="O7" s="56"/>
      <c r="P7" s="56"/>
      <c r="Q7" s="56"/>
      <c r="R7" s="56"/>
      <c r="S7" s="56"/>
      <c r="T7" s="56"/>
      <c r="U7" s="56"/>
      <c r="V7" s="56"/>
      <c r="W7" s="56"/>
      <c r="X7" s="56"/>
      <c r="Y7" s="56"/>
      <c r="Z7" s="56"/>
      <c r="AA7" s="56"/>
      <c r="AB7" s="56"/>
      <c r="AC7" s="56"/>
      <c r="AD7" s="56"/>
    </row>
    <row r="8" spans="1:30" ht="18" customHeight="1" x14ac:dyDescent="0.35">
      <c r="A8" s="10"/>
      <c r="B8" s="10"/>
      <c r="C8" s="55" t="s">
        <v>125</v>
      </c>
      <c r="D8" s="55"/>
      <c r="E8" s="55"/>
      <c r="F8" s="55"/>
      <c r="G8" s="55"/>
      <c r="H8" s="55"/>
      <c r="I8" s="55"/>
      <c r="J8" s="55"/>
      <c r="K8" s="55"/>
      <c r="L8" s="55"/>
      <c r="M8" s="55"/>
      <c r="N8" s="55"/>
      <c r="O8" s="55"/>
      <c r="P8" s="55"/>
      <c r="Q8" s="55"/>
      <c r="R8" s="55"/>
      <c r="S8" s="55"/>
      <c r="T8" s="55"/>
      <c r="U8" s="55"/>
      <c r="V8" s="55"/>
      <c r="W8" s="55"/>
      <c r="X8" s="55"/>
      <c r="Y8" s="55"/>
      <c r="Z8" s="55"/>
      <c r="AA8" s="55"/>
      <c r="AB8" s="55"/>
      <c r="AC8" s="55"/>
      <c r="AD8" s="55"/>
    </row>
    <row r="9" spans="1:30" ht="18" customHeight="1" x14ac:dyDescent="0.35">
      <c r="A9" s="10"/>
      <c r="B9" s="10"/>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row>
    <row r="10" spans="1:30" ht="18" customHeight="1" x14ac:dyDescent="0.35">
      <c r="A10" s="10"/>
      <c r="B10" s="10"/>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row>
    <row r="11" spans="1:30" x14ac:dyDescent="0.35">
      <c r="A11" s="10"/>
      <c r="B11" s="10"/>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row>
    <row r="12" spans="1:30" x14ac:dyDescent="0.35">
      <c r="A12" s="10"/>
      <c r="B12" s="10"/>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row>
    <row r="13" spans="1:30" x14ac:dyDescent="0.35">
      <c r="A13" s="10"/>
      <c r="B13" s="10"/>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row>
    <row r="14" spans="1:30" x14ac:dyDescent="0.35">
      <c r="A14" s="10"/>
      <c r="B14" s="10"/>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row>
    <row r="15" spans="1:30" x14ac:dyDescent="0.35">
      <c r="A15" s="10"/>
      <c r="B15" s="10"/>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row>
    <row r="16" spans="1:30" x14ac:dyDescent="0.35">
      <c r="A16" s="10"/>
      <c r="B16" s="10"/>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row>
    <row r="17" spans="1:30" ht="15" customHeight="1" x14ac:dyDescent="0.35">
      <c r="A17" s="10"/>
      <c r="B17" s="10"/>
      <c r="C17" s="55" t="s">
        <v>124</v>
      </c>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row>
    <row r="18" spans="1:30" x14ac:dyDescent="0.35">
      <c r="A18" s="10"/>
      <c r="B18" s="10"/>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row>
    <row r="19" spans="1:30" x14ac:dyDescent="0.35">
      <c r="A19" s="10"/>
      <c r="B19" s="10"/>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row>
    <row r="20" spans="1:30" x14ac:dyDescent="0.35">
      <c r="A20" s="10"/>
      <c r="B20" s="10"/>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row>
    <row r="21" spans="1:30" x14ac:dyDescent="0.3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row>
    <row r="22" spans="1:30" ht="19.5" customHeight="1" x14ac:dyDescent="0.5">
      <c r="C22" s="56" t="s">
        <v>123</v>
      </c>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1:30" ht="15" customHeight="1" x14ac:dyDescent="0.35">
      <c r="C23" s="55" t="s">
        <v>126</v>
      </c>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row>
    <row r="24" spans="1:30" x14ac:dyDescent="0.3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row>
    <row r="25" spans="1:30" x14ac:dyDescent="0.3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row>
    <row r="26" spans="1:30" x14ac:dyDescent="0.3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row>
    <row r="27" spans="1:30" x14ac:dyDescent="0.3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row>
    <row r="28" spans="1:30" x14ac:dyDescent="0.3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row>
    <row r="29" spans="1:30" x14ac:dyDescent="0.3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row>
    <row r="30" spans="1:30" x14ac:dyDescent="0.3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row>
    <row r="31" spans="1:30" x14ac:dyDescent="0.3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row>
    <row r="32" spans="1:30" x14ac:dyDescent="0.3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row>
    <row r="33" spans="3:30" x14ac:dyDescent="0.3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row>
    <row r="34" spans="3:30" x14ac:dyDescent="0.3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row>
    <row r="35" spans="3:30" ht="15" customHeight="1" x14ac:dyDescent="0.35">
      <c r="C35" s="55" t="s">
        <v>127</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row>
    <row r="36" spans="3:30" x14ac:dyDescent="0.3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row>
    <row r="37" spans="3:30" x14ac:dyDescent="0.3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row>
    <row r="38" spans="3:30" x14ac:dyDescent="0.3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row>
  </sheetData>
  <mergeCells count="6">
    <mergeCell ref="C35:AD38"/>
    <mergeCell ref="C7:AD7"/>
    <mergeCell ref="C8:AD16"/>
    <mergeCell ref="C17:AD21"/>
    <mergeCell ref="C23:AD34"/>
    <mergeCell ref="C22:AD22"/>
  </mergeCells>
  <pageMargins left="0.7" right="0.7" top="0.75" bottom="0.75" header="0.3" footer="0.3"/>
  <pageSetup paperSize="9"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7"/>
  <sheetViews>
    <sheetView zoomScale="70" zoomScaleNormal="70" workbookViewId="0">
      <pane ySplit="7" topLeftCell="A8" activePane="bottomLeft" state="frozen"/>
      <selection pane="bottomLeft" activeCell="C11" sqref="C11"/>
    </sheetView>
  </sheetViews>
  <sheetFormatPr defaultColWidth="9.1796875" defaultRowHeight="14" x14ac:dyDescent="0.3"/>
  <cols>
    <col min="1" max="1" width="20.54296875" style="3" customWidth="1"/>
    <col min="2" max="2" width="26.453125" style="3" customWidth="1"/>
    <col min="3" max="3" width="64.54296875" style="3" customWidth="1"/>
    <col min="4" max="4" width="53.1796875" style="3" customWidth="1"/>
    <col min="5" max="5" width="34.81640625" style="3" customWidth="1"/>
    <col min="6" max="6" width="47.81640625" style="3" customWidth="1"/>
    <col min="7" max="7" width="12" style="3" customWidth="1"/>
    <col min="8" max="16384" width="9.1796875" style="3"/>
  </cols>
  <sheetData>
    <row r="1" spans="1:8" ht="18.5" customHeight="1" x14ac:dyDescent="0.3">
      <c r="A1" s="77" t="s">
        <v>55</v>
      </c>
      <c r="B1" s="78"/>
      <c r="C1" s="78"/>
      <c r="D1" s="78"/>
      <c r="E1" s="78"/>
      <c r="F1" s="78"/>
      <c r="G1" s="78"/>
    </row>
    <row r="2" spans="1:8" x14ac:dyDescent="0.3">
      <c r="A2" s="85" t="s">
        <v>249</v>
      </c>
      <c r="B2" s="86"/>
      <c r="C2" s="91" t="s">
        <v>131</v>
      </c>
      <c r="D2" s="92"/>
      <c r="E2" s="92"/>
      <c r="F2" s="92"/>
      <c r="G2" s="93"/>
    </row>
    <row r="3" spans="1:8" x14ac:dyDescent="0.3">
      <c r="A3" s="87" t="s">
        <v>57</v>
      </c>
      <c r="B3" s="88"/>
      <c r="C3" s="79" t="s">
        <v>54</v>
      </c>
      <c r="D3" s="80"/>
      <c r="E3" s="80"/>
      <c r="F3" s="80"/>
      <c r="G3" s="81"/>
    </row>
    <row r="4" spans="1:8" x14ac:dyDescent="0.3">
      <c r="A4" s="89" t="s">
        <v>58</v>
      </c>
      <c r="B4" s="90"/>
      <c r="C4" s="82" t="s">
        <v>225</v>
      </c>
      <c r="D4" s="83"/>
      <c r="E4" s="83"/>
      <c r="F4" s="83"/>
      <c r="G4" s="84"/>
    </row>
    <row r="5" spans="1:8" ht="5" customHeight="1" x14ac:dyDescent="0.3">
      <c r="A5" s="4"/>
      <c r="B5" s="4"/>
      <c r="C5" s="5"/>
      <c r="D5" s="4"/>
      <c r="E5" s="5"/>
      <c r="F5" s="4"/>
      <c r="G5" s="6"/>
    </row>
    <row r="6" spans="1:8" ht="27.5" customHeight="1" x14ac:dyDescent="0.3">
      <c r="A6" s="116" t="s">
        <v>79</v>
      </c>
      <c r="B6" s="118" t="s">
        <v>70</v>
      </c>
      <c r="C6" s="109" t="s">
        <v>71</v>
      </c>
      <c r="D6" s="111" t="s">
        <v>72</v>
      </c>
      <c r="E6" s="112"/>
      <c r="F6" s="113"/>
      <c r="G6" s="114" t="s">
        <v>115</v>
      </c>
    </row>
    <row r="7" spans="1:8" ht="26.5" customHeight="1" x14ac:dyDescent="0.3">
      <c r="A7" s="117"/>
      <c r="B7" s="119"/>
      <c r="C7" s="110"/>
      <c r="D7" s="14" t="s">
        <v>56</v>
      </c>
      <c r="E7" s="16" t="s">
        <v>83</v>
      </c>
      <c r="F7" s="15" t="s">
        <v>84</v>
      </c>
      <c r="G7" s="115"/>
    </row>
    <row r="8" spans="1:8" ht="27.75" customHeight="1" x14ac:dyDescent="0.3">
      <c r="A8" s="65" t="s">
        <v>73</v>
      </c>
      <c r="B8" s="66"/>
      <c r="C8" s="66"/>
      <c r="D8" s="66"/>
      <c r="E8" s="66"/>
      <c r="F8" s="66"/>
      <c r="G8" s="67"/>
    </row>
    <row r="9" spans="1:8" ht="14.5" customHeight="1" x14ac:dyDescent="0.3">
      <c r="A9" s="94" t="s">
        <v>105</v>
      </c>
      <c r="B9" s="71" t="s">
        <v>65</v>
      </c>
      <c r="C9" s="31" t="s">
        <v>132</v>
      </c>
      <c r="D9" s="99" t="s">
        <v>113</v>
      </c>
      <c r="E9" s="100"/>
      <c r="F9" s="100"/>
      <c r="G9" s="101"/>
    </row>
    <row r="10" spans="1:8" x14ac:dyDescent="0.3">
      <c r="A10" s="95"/>
      <c r="B10" s="72"/>
      <c r="C10" s="22" t="s">
        <v>250</v>
      </c>
      <c r="D10" s="102"/>
      <c r="E10" s="103"/>
      <c r="F10" s="103"/>
      <c r="G10" s="104"/>
    </row>
    <row r="11" spans="1:8" ht="42" x14ac:dyDescent="0.3">
      <c r="A11" s="95"/>
      <c r="B11" s="7" t="s">
        <v>66</v>
      </c>
      <c r="C11" s="22" t="s">
        <v>231</v>
      </c>
      <c r="D11" s="102"/>
      <c r="E11" s="103"/>
      <c r="F11" s="103"/>
      <c r="G11" s="104"/>
    </row>
    <row r="12" spans="1:8" ht="42" customHeight="1" x14ac:dyDescent="0.3">
      <c r="A12" s="95"/>
      <c r="B12" s="71" t="s">
        <v>67</v>
      </c>
      <c r="C12" s="22" t="s">
        <v>281</v>
      </c>
      <c r="D12" s="102"/>
      <c r="E12" s="103"/>
      <c r="F12" s="103"/>
      <c r="G12" s="104"/>
    </row>
    <row r="13" spans="1:8" ht="14.5" x14ac:dyDescent="0.3">
      <c r="A13" s="95"/>
      <c r="B13" s="72"/>
      <c r="C13" s="31" t="s">
        <v>224</v>
      </c>
      <c r="D13" s="102"/>
      <c r="E13" s="103"/>
      <c r="F13" s="103"/>
      <c r="G13" s="104"/>
      <c r="H13" s="17"/>
    </row>
    <row r="14" spans="1:8" ht="28" x14ac:dyDescent="0.3">
      <c r="A14" s="95"/>
      <c r="B14" s="7" t="s">
        <v>68</v>
      </c>
      <c r="C14" s="22" t="s">
        <v>282</v>
      </c>
      <c r="D14" s="102"/>
      <c r="E14" s="103"/>
      <c r="F14" s="103"/>
      <c r="G14" s="104"/>
    </row>
    <row r="15" spans="1:8" x14ac:dyDescent="0.3">
      <c r="A15" s="95"/>
      <c r="B15" s="7" t="s">
        <v>69</v>
      </c>
      <c r="C15" s="22" t="s">
        <v>283</v>
      </c>
      <c r="D15" s="102"/>
      <c r="E15" s="103"/>
      <c r="F15" s="103"/>
      <c r="G15" s="104"/>
    </row>
    <row r="16" spans="1:8" ht="14.5" customHeight="1" x14ac:dyDescent="0.3">
      <c r="A16" s="95"/>
      <c r="B16" s="71" t="s">
        <v>59</v>
      </c>
      <c r="C16" s="31" t="s">
        <v>228</v>
      </c>
      <c r="D16" s="24"/>
      <c r="E16" s="24"/>
      <c r="F16" s="24"/>
      <c r="G16" s="97"/>
    </row>
    <row r="17" spans="1:7" ht="14.5" x14ac:dyDescent="0.3">
      <c r="A17" s="95"/>
      <c r="B17" s="105"/>
      <c r="C17" s="31" t="s">
        <v>229</v>
      </c>
      <c r="D17" s="24"/>
      <c r="E17" s="24"/>
      <c r="F17" s="24"/>
      <c r="G17" s="97"/>
    </row>
    <row r="18" spans="1:7" ht="14.5" x14ac:dyDescent="0.3">
      <c r="A18" s="95"/>
      <c r="B18" s="72"/>
      <c r="C18" s="31" t="s">
        <v>284</v>
      </c>
      <c r="D18" s="24"/>
      <c r="E18" s="24"/>
      <c r="F18" s="24"/>
      <c r="G18" s="97"/>
    </row>
    <row r="19" spans="1:7" ht="56" customHeight="1" x14ac:dyDescent="0.3">
      <c r="A19" s="95"/>
      <c r="B19" s="7" t="s">
        <v>60</v>
      </c>
      <c r="C19" s="31" t="s">
        <v>230</v>
      </c>
      <c r="D19" s="22" t="s">
        <v>251</v>
      </c>
      <c r="E19" s="24" t="s">
        <v>236</v>
      </c>
      <c r="F19" s="22" t="s">
        <v>252</v>
      </c>
      <c r="G19" s="97"/>
    </row>
    <row r="20" spans="1:7" ht="28" x14ac:dyDescent="0.3">
      <c r="A20" s="95"/>
      <c r="B20" s="7" t="s">
        <v>61</v>
      </c>
      <c r="C20" s="31" t="s">
        <v>285</v>
      </c>
      <c r="D20" s="22"/>
      <c r="E20" s="24"/>
      <c r="F20" s="22"/>
      <c r="G20" s="97"/>
    </row>
    <row r="21" spans="1:7" ht="14.5" customHeight="1" x14ac:dyDescent="0.3">
      <c r="A21" s="95"/>
      <c r="B21" s="71" t="s">
        <v>62</v>
      </c>
      <c r="C21" s="31" t="s">
        <v>226</v>
      </c>
      <c r="D21" s="24"/>
      <c r="E21" s="24"/>
      <c r="F21" s="24"/>
      <c r="G21" s="97"/>
    </row>
    <row r="22" spans="1:7" ht="14.5" x14ac:dyDescent="0.3">
      <c r="A22" s="95"/>
      <c r="B22" s="105"/>
      <c r="C22" s="31" t="s">
        <v>227</v>
      </c>
      <c r="D22" s="24"/>
      <c r="E22" s="24"/>
      <c r="F22" s="24"/>
      <c r="G22" s="97"/>
    </row>
    <row r="23" spans="1:7" x14ac:dyDescent="0.3">
      <c r="A23" s="95"/>
      <c r="B23" s="72"/>
      <c r="C23" s="22" t="s">
        <v>232</v>
      </c>
      <c r="D23" s="24"/>
      <c r="E23" s="24"/>
      <c r="F23" s="24"/>
      <c r="G23" s="97"/>
    </row>
    <row r="24" spans="1:7" ht="42" x14ac:dyDescent="0.3">
      <c r="A24" s="95"/>
      <c r="B24" s="20" t="s">
        <v>85</v>
      </c>
      <c r="C24" s="31" t="s">
        <v>286</v>
      </c>
      <c r="D24" s="24"/>
      <c r="E24" s="24"/>
      <c r="F24" s="24"/>
      <c r="G24" s="97"/>
    </row>
    <row r="25" spans="1:7" ht="28" x14ac:dyDescent="0.3">
      <c r="A25" s="95"/>
      <c r="B25" s="20" t="s">
        <v>86</v>
      </c>
      <c r="C25" s="31" t="s">
        <v>287</v>
      </c>
      <c r="D25" s="24"/>
      <c r="E25" s="24"/>
      <c r="F25" s="24"/>
      <c r="G25" s="97"/>
    </row>
    <row r="26" spans="1:7" ht="56" customHeight="1" x14ac:dyDescent="0.3">
      <c r="A26" s="95"/>
      <c r="B26" s="106" t="s">
        <v>87</v>
      </c>
      <c r="C26" s="31" t="s">
        <v>288</v>
      </c>
      <c r="D26" s="24"/>
      <c r="E26" s="24"/>
      <c r="F26" s="24"/>
      <c r="G26" s="97"/>
    </row>
    <row r="27" spans="1:7" x14ac:dyDescent="0.3">
      <c r="A27" s="95"/>
      <c r="B27" s="107"/>
      <c r="C27" s="22" t="s">
        <v>233</v>
      </c>
      <c r="D27" s="24"/>
      <c r="E27" s="24"/>
      <c r="F27" s="24"/>
      <c r="G27" s="97"/>
    </row>
    <row r="28" spans="1:7" ht="42" x14ac:dyDescent="0.3">
      <c r="A28" s="95"/>
      <c r="B28" s="20" t="s">
        <v>88</v>
      </c>
      <c r="C28" s="31" t="s">
        <v>289</v>
      </c>
      <c r="D28" s="24"/>
      <c r="E28" s="24"/>
      <c r="F28" s="24"/>
      <c r="G28" s="97"/>
    </row>
    <row r="29" spans="1:7" ht="42" x14ac:dyDescent="0.3">
      <c r="A29" s="95"/>
      <c r="B29" s="20" t="s">
        <v>89</v>
      </c>
      <c r="C29" s="22" t="s">
        <v>290</v>
      </c>
      <c r="D29" s="24"/>
      <c r="E29" s="24"/>
      <c r="F29" s="24"/>
      <c r="G29" s="97"/>
    </row>
    <row r="30" spans="1:7" ht="14.5" x14ac:dyDescent="0.3">
      <c r="A30" s="95"/>
      <c r="B30" s="106" t="s">
        <v>63</v>
      </c>
      <c r="C30" s="31" t="s">
        <v>253</v>
      </c>
      <c r="D30" s="43"/>
      <c r="E30" s="24"/>
      <c r="F30" s="24"/>
      <c r="G30" s="97"/>
    </row>
    <row r="31" spans="1:7" ht="14.5" x14ac:dyDescent="0.3">
      <c r="A31" s="95"/>
      <c r="B31" s="107"/>
      <c r="C31" s="31" t="s">
        <v>291</v>
      </c>
      <c r="D31" s="43"/>
      <c r="E31" s="24"/>
      <c r="F31" s="24"/>
      <c r="G31" s="97"/>
    </row>
    <row r="32" spans="1:7" ht="14.5" customHeight="1" x14ac:dyDescent="0.3">
      <c r="A32" s="95"/>
      <c r="B32" s="106" t="s">
        <v>90</v>
      </c>
      <c r="C32" s="31" t="s">
        <v>292</v>
      </c>
      <c r="D32" s="24"/>
      <c r="E32" s="24"/>
      <c r="F32" s="24"/>
      <c r="G32" s="97"/>
    </row>
    <row r="33" spans="1:7" ht="14.5" x14ac:dyDescent="0.3">
      <c r="A33" s="95"/>
      <c r="B33" s="107"/>
      <c r="C33" s="31" t="s">
        <v>293</v>
      </c>
      <c r="D33" s="24"/>
      <c r="E33" s="24"/>
      <c r="F33" s="24"/>
      <c r="G33" s="97"/>
    </row>
    <row r="34" spans="1:7" ht="42" x14ac:dyDescent="0.3">
      <c r="A34" s="95"/>
      <c r="B34" s="20" t="s">
        <v>91</v>
      </c>
      <c r="C34" s="31" t="s">
        <v>254</v>
      </c>
      <c r="D34" s="43"/>
      <c r="E34" s="24"/>
      <c r="F34" s="24"/>
      <c r="G34" s="97"/>
    </row>
    <row r="35" spans="1:7" ht="42" x14ac:dyDescent="0.3">
      <c r="A35" s="95"/>
      <c r="B35" s="20" t="s">
        <v>92</v>
      </c>
      <c r="C35" s="31" t="s">
        <v>294</v>
      </c>
      <c r="D35" s="24"/>
      <c r="E35" s="24"/>
      <c r="F35" s="24"/>
      <c r="G35" s="97"/>
    </row>
    <row r="36" spans="1:7" ht="42" x14ac:dyDescent="0.3">
      <c r="A36" s="95"/>
      <c r="B36" s="20" t="s">
        <v>93</v>
      </c>
      <c r="C36" s="31" t="s">
        <v>234</v>
      </c>
      <c r="D36" s="22" t="s">
        <v>235</v>
      </c>
      <c r="E36" s="24" t="s">
        <v>295</v>
      </c>
      <c r="F36" s="22" t="s">
        <v>296</v>
      </c>
      <c r="G36" s="97"/>
    </row>
    <row r="37" spans="1:7" ht="14.5" customHeight="1" x14ac:dyDescent="0.3">
      <c r="A37" s="95"/>
      <c r="B37" s="106" t="s">
        <v>94</v>
      </c>
      <c r="C37" s="39" t="s">
        <v>241</v>
      </c>
      <c r="D37" s="22"/>
      <c r="E37" s="24"/>
      <c r="F37" s="22"/>
      <c r="G37" s="97"/>
    </row>
    <row r="38" spans="1:7" ht="14.5" x14ac:dyDescent="0.3">
      <c r="A38" s="95"/>
      <c r="B38" s="107"/>
      <c r="C38" s="31" t="s">
        <v>297</v>
      </c>
      <c r="D38" s="22"/>
      <c r="E38" s="24"/>
      <c r="F38" s="22"/>
      <c r="G38" s="97"/>
    </row>
    <row r="39" spans="1:7" ht="28" x14ac:dyDescent="0.3">
      <c r="A39" s="95"/>
      <c r="B39" s="20" t="s">
        <v>95</v>
      </c>
      <c r="C39" s="22" t="s">
        <v>298</v>
      </c>
      <c r="D39" s="44" t="s">
        <v>255</v>
      </c>
      <c r="E39" s="24" t="s">
        <v>299</v>
      </c>
      <c r="F39" s="22" t="s">
        <v>237</v>
      </c>
      <c r="G39" s="97"/>
    </row>
    <row r="40" spans="1:7" ht="42" customHeight="1" x14ac:dyDescent="0.3">
      <c r="A40" s="95"/>
      <c r="B40" s="106" t="s">
        <v>96</v>
      </c>
      <c r="C40" s="31" t="s">
        <v>238</v>
      </c>
      <c r="D40" s="22"/>
      <c r="E40" s="24"/>
      <c r="F40" s="22"/>
      <c r="G40" s="97"/>
    </row>
    <row r="41" spans="1:7" x14ac:dyDescent="0.3">
      <c r="A41" s="95"/>
      <c r="B41" s="107"/>
      <c r="C41" s="22" t="s">
        <v>256</v>
      </c>
      <c r="D41" s="22"/>
      <c r="E41" s="24"/>
      <c r="F41" s="22"/>
      <c r="G41" s="97"/>
    </row>
    <row r="42" spans="1:7" s="17" customFormat="1" ht="14.5" x14ac:dyDescent="0.3">
      <c r="A42" s="95"/>
      <c r="B42" s="23" t="s">
        <v>64</v>
      </c>
      <c r="C42" s="31" t="s">
        <v>300</v>
      </c>
      <c r="D42" s="47"/>
      <c r="E42" s="48"/>
      <c r="F42" s="46"/>
      <c r="G42" s="97"/>
    </row>
    <row r="43" spans="1:7" ht="28" x14ac:dyDescent="0.3">
      <c r="A43" s="95"/>
      <c r="B43" s="20" t="s">
        <v>97</v>
      </c>
      <c r="C43" s="22" t="s">
        <v>239</v>
      </c>
      <c r="D43" s="22"/>
      <c r="E43" s="24"/>
      <c r="F43" s="22"/>
      <c r="G43" s="97"/>
    </row>
    <row r="44" spans="1:7" ht="14.5" x14ac:dyDescent="0.3">
      <c r="A44" s="95"/>
      <c r="B44" s="106" t="s">
        <v>98</v>
      </c>
      <c r="C44" s="31" t="s">
        <v>301</v>
      </c>
      <c r="D44" s="23"/>
      <c r="E44" s="24"/>
      <c r="F44" s="22"/>
      <c r="G44" s="97"/>
    </row>
    <row r="45" spans="1:7" ht="14.5" x14ac:dyDescent="0.3">
      <c r="A45" s="95"/>
      <c r="B45" s="108"/>
      <c r="C45" s="31" t="s">
        <v>302</v>
      </c>
      <c r="D45" s="49"/>
      <c r="E45" s="24"/>
      <c r="F45" s="22"/>
      <c r="G45" s="97"/>
    </row>
    <row r="46" spans="1:7" x14ac:dyDescent="0.3">
      <c r="A46" s="95"/>
      <c r="B46" s="107"/>
      <c r="C46" s="22" t="s">
        <v>257</v>
      </c>
      <c r="D46" s="45"/>
      <c r="E46" s="24"/>
      <c r="F46" s="22"/>
      <c r="G46" s="97"/>
    </row>
    <row r="47" spans="1:7" ht="14.5" x14ac:dyDescent="0.3">
      <c r="A47" s="95"/>
      <c r="B47" s="106" t="s">
        <v>99</v>
      </c>
      <c r="C47" s="31" t="s">
        <v>303</v>
      </c>
      <c r="D47" s="22"/>
      <c r="E47" s="24"/>
      <c r="F47" s="22"/>
      <c r="G47" s="97"/>
    </row>
    <row r="48" spans="1:7" ht="14.5" x14ac:dyDescent="0.3">
      <c r="A48" s="95"/>
      <c r="B48" s="107"/>
      <c r="C48" s="31" t="s">
        <v>260</v>
      </c>
      <c r="D48" s="22"/>
      <c r="E48" s="24"/>
      <c r="F48" s="22"/>
      <c r="G48" s="97"/>
    </row>
    <row r="49" spans="1:8" ht="28" x14ac:dyDescent="0.3">
      <c r="A49" s="95"/>
      <c r="B49" s="20" t="s">
        <v>100</v>
      </c>
      <c r="C49" s="22" t="s">
        <v>304</v>
      </c>
      <c r="D49" s="22"/>
      <c r="E49" s="24"/>
      <c r="F49" s="22"/>
      <c r="G49" s="97"/>
    </row>
    <row r="50" spans="1:8" ht="28" x14ac:dyDescent="0.3">
      <c r="A50" s="95"/>
      <c r="B50" s="20" t="s">
        <v>101</v>
      </c>
      <c r="C50" s="22" t="s">
        <v>240</v>
      </c>
      <c r="D50" s="22"/>
      <c r="E50" s="24"/>
      <c r="F50" s="22"/>
      <c r="G50" s="97"/>
    </row>
    <row r="51" spans="1:8" ht="126" x14ac:dyDescent="0.3">
      <c r="A51" s="95"/>
      <c r="B51" s="20" t="s">
        <v>102</v>
      </c>
      <c r="C51" s="22" t="s">
        <v>258</v>
      </c>
      <c r="D51" s="22"/>
      <c r="E51" s="24"/>
      <c r="F51" s="22"/>
      <c r="G51" s="97"/>
    </row>
    <row r="52" spans="1:8" ht="28" x14ac:dyDescent="0.3">
      <c r="A52" s="96"/>
      <c r="B52" s="21" t="s">
        <v>103</v>
      </c>
      <c r="C52" s="39" t="s">
        <v>305</v>
      </c>
      <c r="D52" s="22"/>
      <c r="E52" s="24"/>
      <c r="F52" s="22"/>
      <c r="G52" s="98"/>
    </row>
    <row r="53" spans="1:8" ht="28.5" customHeight="1" x14ac:dyDescent="0.3">
      <c r="A53" s="65" t="s">
        <v>74</v>
      </c>
      <c r="B53" s="66"/>
      <c r="C53" s="66"/>
      <c r="D53" s="66"/>
      <c r="E53" s="66"/>
      <c r="F53" s="66"/>
      <c r="G53" s="67"/>
    </row>
    <row r="54" spans="1:8" ht="28" x14ac:dyDescent="0.3">
      <c r="A54" s="57" t="s">
        <v>77</v>
      </c>
      <c r="B54" s="18" t="s">
        <v>104</v>
      </c>
      <c r="C54" s="40" t="s">
        <v>242</v>
      </c>
      <c r="D54" s="59" t="s">
        <v>114</v>
      </c>
      <c r="E54" s="60"/>
      <c r="F54" s="60"/>
      <c r="G54" s="61"/>
      <c r="H54" s="17"/>
    </row>
    <row r="55" spans="1:8" x14ac:dyDescent="0.3">
      <c r="A55" s="58"/>
      <c r="B55" s="19" t="s">
        <v>76</v>
      </c>
      <c r="C55" s="24" t="s">
        <v>243</v>
      </c>
      <c r="D55" s="62"/>
      <c r="E55" s="63"/>
      <c r="F55" s="63"/>
      <c r="G55" s="64"/>
    </row>
    <row r="56" spans="1:8" x14ac:dyDescent="0.3">
      <c r="A56" s="73" t="s">
        <v>0</v>
      </c>
      <c r="B56" s="73"/>
      <c r="C56" s="73"/>
      <c r="D56" s="73"/>
      <c r="E56" s="73"/>
      <c r="F56" s="73"/>
      <c r="G56" s="73"/>
    </row>
    <row r="57" spans="1:8" ht="28" x14ac:dyDescent="0.3">
      <c r="A57" s="12" t="s">
        <v>75</v>
      </c>
      <c r="B57" s="7" t="s">
        <v>78</v>
      </c>
      <c r="C57" s="31" t="s">
        <v>306</v>
      </c>
      <c r="D57" s="24"/>
      <c r="E57" s="24"/>
      <c r="F57" s="24"/>
      <c r="G57" s="24"/>
    </row>
    <row r="58" spans="1:8" ht="14.5" customHeight="1" x14ac:dyDescent="0.3">
      <c r="A58" s="74"/>
      <c r="B58" s="71" t="s">
        <v>1</v>
      </c>
      <c r="C58" s="31" t="s">
        <v>307</v>
      </c>
      <c r="D58" s="24"/>
      <c r="E58" s="24"/>
      <c r="F58" s="24"/>
      <c r="G58" s="24"/>
    </row>
    <row r="59" spans="1:8" ht="70.5" customHeight="1" x14ac:dyDescent="0.3">
      <c r="A59" s="75"/>
      <c r="B59" s="72"/>
      <c r="C59" s="22" t="s">
        <v>259</v>
      </c>
      <c r="D59" s="24"/>
      <c r="E59" s="24"/>
      <c r="F59" s="24"/>
      <c r="G59" s="24"/>
    </row>
    <row r="60" spans="1:8" x14ac:dyDescent="0.3">
      <c r="A60" s="68" t="s">
        <v>2</v>
      </c>
      <c r="B60" s="69"/>
      <c r="C60" s="69"/>
      <c r="D60" s="69"/>
      <c r="E60" s="69"/>
      <c r="F60" s="69"/>
      <c r="G60" s="70"/>
    </row>
    <row r="61" spans="1:8" ht="28" x14ac:dyDescent="0.3">
      <c r="A61" s="12" t="s">
        <v>308</v>
      </c>
      <c r="B61" s="7" t="s">
        <v>309</v>
      </c>
      <c r="C61" s="24" t="s">
        <v>245</v>
      </c>
      <c r="D61" s="24"/>
      <c r="E61" s="24"/>
      <c r="F61" s="24"/>
      <c r="G61" s="24"/>
    </row>
    <row r="62" spans="1:8" ht="28" x14ac:dyDescent="0.3">
      <c r="A62" s="76" t="s">
        <v>5</v>
      </c>
      <c r="B62" s="7" t="s">
        <v>3</v>
      </c>
      <c r="C62" s="50" t="s">
        <v>261</v>
      </c>
      <c r="D62" s="24"/>
      <c r="E62" s="24"/>
      <c r="F62" s="24"/>
      <c r="G62" s="24"/>
    </row>
    <row r="63" spans="1:8" ht="28" x14ac:dyDescent="0.3">
      <c r="A63" s="76"/>
      <c r="B63" s="7" t="s">
        <v>4</v>
      </c>
      <c r="C63" s="50" t="s">
        <v>310</v>
      </c>
      <c r="D63" s="24"/>
      <c r="E63" s="24"/>
      <c r="F63" s="24"/>
      <c r="G63" s="24"/>
    </row>
    <row r="64" spans="1:8" x14ac:dyDescent="0.3">
      <c r="A64" s="68" t="s">
        <v>6</v>
      </c>
      <c r="B64" s="69"/>
      <c r="C64" s="69"/>
      <c r="D64" s="69"/>
      <c r="E64" s="69"/>
      <c r="F64" s="69"/>
      <c r="G64" s="70"/>
    </row>
    <row r="65" spans="1:7" ht="28" x14ac:dyDescent="0.3">
      <c r="A65" s="12" t="s">
        <v>311</v>
      </c>
      <c r="B65" s="7" t="s">
        <v>312</v>
      </c>
      <c r="C65" s="24" t="s">
        <v>313</v>
      </c>
      <c r="D65" s="24"/>
      <c r="E65" s="24"/>
      <c r="F65" s="24"/>
      <c r="G65" s="24"/>
    </row>
    <row r="66" spans="1:7" ht="28" x14ac:dyDescent="0.3">
      <c r="A66" s="76" t="s">
        <v>12</v>
      </c>
      <c r="B66" s="7" t="s">
        <v>7</v>
      </c>
      <c r="C66" s="24" t="s">
        <v>262</v>
      </c>
      <c r="D66" s="24" t="s">
        <v>264</v>
      </c>
      <c r="E66" s="24" t="s">
        <v>314</v>
      </c>
      <c r="F66" s="22" t="s">
        <v>263</v>
      </c>
      <c r="G66" s="24"/>
    </row>
    <row r="67" spans="1:7" ht="28" x14ac:dyDescent="0.3">
      <c r="A67" s="76"/>
      <c r="B67" s="7" t="s">
        <v>8</v>
      </c>
      <c r="C67" s="24" t="s">
        <v>315</v>
      </c>
      <c r="D67" s="24" t="s">
        <v>265</v>
      </c>
      <c r="E67" s="24" t="s">
        <v>316</v>
      </c>
      <c r="F67" s="24" t="s">
        <v>266</v>
      </c>
      <c r="G67" s="24"/>
    </row>
    <row r="68" spans="1:7" x14ac:dyDescent="0.3">
      <c r="A68" s="76"/>
      <c r="B68" s="7" t="s">
        <v>9</v>
      </c>
      <c r="C68" s="24" t="s">
        <v>317</v>
      </c>
      <c r="D68" s="24" t="s">
        <v>267</v>
      </c>
      <c r="E68" s="24" t="s">
        <v>318</v>
      </c>
      <c r="F68" s="24" t="s">
        <v>319</v>
      </c>
      <c r="G68" s="24"/>
    </row>
    <row r="69" spans="1:7" ht="28" x14ac:dyDescent="0.3">
      <c r="A69" s="76"/>
      <c r="B69" s="7" t="s">
        <v>10</v>
      </c>
      <c r="C69" s="24" t="s">
        <v>320</v>
      </c>
      <c r="D69" s="24"/>
      <c r="E69" s="24"/>
      <c r="F69" s="24"/>
      <c r="G69" s="24"/>
    </row>
    <row r="70" spans="1:7" ht="42" x14ac:dyDescent="0.3">
      <c r="A70" s="76"/>
      <c r="B70" s="7" t="s">
        <v>11</v>
      </c>
      <c r="C70" s="24" t="s">
        <v>321</v>
      </c>
      <c r="D70" s="24" t="s">
        <v>268</v>
      </c>
      <c r="E70" s="24" t="s">
        <v>322</v>
      </c>
      <c r="F70" s="24" t="s">
        <v>323</v>
      </c>
      <c r="G70" s="24"/>
    </row>
    <row r="71" spans="1:7" x14ac:dyDescent="0.3">
      <c r="A71" s="68" t="s">
        <v>108</v>
      </c>
      <c r="B71" s="69"/>
      <c r="C71" s="69"/>
      <c r="D71" s="69"/>
      <c r="E71" s="69"/>
      <c r="F71" s="69"/>
      <c r="G71" s="70"/>
    </row>
    <row r="72" spans="1:7" ht="28" x14ac:dyDescent="0.3">
      <c r="A72" s="12" t="s">
        <v>324</v>
      </c>
      <c r="B72" s="7" t="s">
        <v>325</v>
      </c>
      <c r="C72" s="24" t="s">
        <v>326</v>
      </c>
      <c r="D72" s="24"/>
      <c r="E72" s="24"/>
      <c r="F72" s="24"/>
      <c r="G72" s="24"/>
    </row>
    <row r="73" spans="1:7" ht="28" x14ac:dyDescent="0.3">
      <c r="A73" s="76" t="s">
        <v>18</v>
      </c>
      <c r="B73" s="7" t="s">
        <v>13</v>
      </c>
      <c r="C73" s="24" t="s">
        <v>269</v>
      </c>
      <c r="D73" s="24"/>
      <c r="E73" s="24"/>
      <c r="F73" s="24"/>
      <c r="G73" s="24"/>
    </row>
    <row r="74" spans="1:7" ht="28" x14ac:dyDescent="0.3">
      <c r="A74" s="76"/>
      <c r="B74" s="7" t="s">
        <v>14</v>
      </c>
      <c r="C74" s="50" t="s">
        <v>270</v>
      </c>
      <c r="D74" s="24"/>
      <c r="E74" s="24"/>
      <c r="F74" s="24"/>
      <c r="G74" s="24"/>
    </row>
    <row r="75" spans="1:7" x14ac:dyDescent="0.3">
      <c r="A75" s="76"/>
      <c r="B75" s="7" t="s">
        <v>15</v>
      </c>
      <c r="C75" s="24" t="s">
        <v>271</v>
      </c>
      <c r="D75" s="24"/>
      <c r="E75" s="24"/>
      <c r="F75" s="24"/>
      <c r="G75" s="24"/>
    </row>
    <row r="76" spans="1:7" ht="14.5" x14ac:dyDescent="0.3">
      <c r="A76" s="76"/>
      <c r="B76" s="71" t="s">
        <v>16</v>
      </c>
      <c r="C76" s="50" t="s">
        <v>327</v>
      </c>
      <c r="D76" s="24"/>
      <c r="E76" s="24"/>
      <c r="F76" s="24"/>
      <c r="G76" s="24"/>
    </row>
    <row r="77" spans="1:7" x14ac:dyDescent="0.3">
      <c r="A77" s="76"/>
      <c r="B77" s="72"/>
      <c r="C77" s="24" t="s">
        <v>328</v>
      </c>
      <c r="D77" s="24"/>
      <c r="E77" s="24"/>
      <c r="F77" s="24"/>
      <c r="G77" s="24"/>
    </row>
    <row r="78" spans="1:7" ht="14.5" x14ac:dyDescent="0.3">
      <c r="A78" s="76"/>
      <c r="B78" s="7" t="s">
        <v>17</v>
      </c>
      <c r="C78" s="50" t="s">
        <v>329</v>
      </c>
      <c r="D78" s="24"/>
      <c r="E78" s="24"/>
      <c r="F78" s="24"/>
      <c r="G78" s="24"/>
    </row>
    <row r="79" spans="1:7" x14ac:dyDescent="0.3">
      <c r="A79" s="68" t="s">
        <v>19</v>
      </c>
      <c r="B79" s="69"/>
      <c r="C79" s="69"/>
      <c r="D79" s="69"/>
      <c r="E79" s="69"/>
      <c r="F79" s="69"/>
      <c r="G79" s="70"/>
    </row>
    <row r="80" spans="1:7" ht="28" x14ac:dyDescent="0.3">
      <c r="A80" s="12" t="s">
        <v>330</v>
      </c>
      <c r="B80" s="7" t="s">
        <v>331</v>
      </c>
      <c r="C80" s="24" t="s">
        <v>332</v>
      </c>
      <c r="D80" s="24"/>
      <c r="E80" s="24"/>
      <c r="F80" s="24"/>
      <c r="G80" s="24"/>
    </row>
    <row r="81" spans="1:7" ht="42" x14ac:dyDescent="0.3">
      <c r="A81" s="76"/>
      <c r="B81" s="7" t="s">
        <v>106</v>
      </c>
      <c r="C81" s="24" t="s">
        <v>272</v>
      </c>
      <c r="D81" s="24"/>
      <c r="E81" s="24"/>
      <c r="F81" s="24"/>
      <c r="G81" s="24"/>
    </row>
    <row r="82" spans="1:7" ht="28" x14ac:dyDescent="0.3">
      <c r="A82" s="76"/>
      <c r="B82" s="7" t="s">
        <v>20</v>
      </c>
      <c r="C82" s="24" t="s">
        <v>333</v>
      </c>
      <c r="D82" s="24"/>
      <c r="E82" s="24"/>
      <c r="F82" s="24"/>
      <c r="G82" s="24"/>
    </row>
    <row r="83" spans="1:7" x14ac:dyDescent="0.3">
      <c r="A83" s="68" t="s">
        <v>21</v>
      </c>
      <c r="B83" s="69"/>
      <c r="C83" s="69"/>
      <c r="D83" s="69"/>
      <c r="E83" s="69"/>
      <c r="F83" s="69"/>
      <c r="G83" s="70"/>
    </row>
    <row r="84" spans="1:7" ht="28" x14ac:dyDescent="0.3">
      <c r="A84" s="12" t="s">
        <v>334</v>
      </c>
      <c r="B84" s="7" t="s">
        <v>335</v>
      </c>
      <c r="C84" s="24" t="s">
        <v>336</v>
      </c>
      <c r="D84" s="24"/>
      <c r="E84" s="24"/>
      <c r="F84" s="24"/>
      <c r="G84" s="24"/>
    </row>
    <row r="85" spans="1:7" ht="28" x14ac:dyDescent="0.3">
      <c r="A85" s="76" t="s">
        <v>28</v>
      </c>
      <c r="B85" s="7" t="s">
        <v>22</v>
      </c>
      <c r="C85" s="24" t="s">
        <v>273</v>
      </c>
      <c r="D85" s="24"/>
      <c r="E85" s="24"/>
      <c r="F85" s="24"/>
      <c r="G85" s="24"/>
    </row>
    <row r="86" spans="1:7" ht="28" x14ac:dyDescent="0.3">
      <c r="A86" s="76"/>
      <c r="B86" s="7" t="s">
        <v>23</v>
      </c>
      <c r="C86" s="24" t="s">
        <v>337</v>
      </c>
      <c r="D86" s="24"/>
      <c r="E86" s="24"/>
      <c r="F86" s="24"/>
      <c r="G86" s="24"/>
    </row>
    <row r="87" spans="1:7" ht="28" x14ac:dyDescent="0.3">
      <c r="A87" s="76"/>
      <c r="B87" s="7" t="s">
        <v>24</v>
      </c>
      <c r="C87" s="24" t="s">
        <v>338</v>
      </c>
      <c r="D87" s="24" t="s">
        <v>274</v>
      </c>
      <c r="E87" s="24" t="s">
        <v>339</v>
      </c>
      <c r="F87" s="22" t="s">
        <v>340</v>
      </c>
      <c r="G87" s="24"/>
    </row>
    <row r="88" spans="1:7" ht="28" x14ac:dyDescent="0.3">
      <c r="A88" s="76"/>
      <c r="B88" s="7" t="s">
        <v>25</v>
      </c>
      <c r="C88" s="24" t="s">
        <v>341</v>
      </c>
      <c r="D88" s="24" t="s">
        <v>275</v>
      </c>
      <c r="E88" s="24" t="s">
        <v>342</v>
      </c>
      <c r="F88" s="24" t="s">
        <v>343</v>
      </c>
      <c r="G88" s="24"/>
    </row>
    <row r="89" spans="1:7" ht="28" x14ac:dyDescent="0.3">
      <c r="A89" s="76"/>
      <c r="B89" s="7" t="s">
        <v>26</v>
      </c>
      <c r="C89" s="24" t="s">
        <v>276</v>
      </c>
      <c r="D89" s="24"/>
      <c r="E89" s="24"/>
      <c r="F89" s="24"/>
      <c r="G89" s="24"/>
    </row>
    <row r="90" spans="1:7" ht="28" x14ac:dyDescent="0.3">
      <c r="A90" s="76"/>
      <c r="B90" s="7" t="s">
        <v>27</v>
      </c>
      <c r="C90" s="24" t="s">
        <v>344</v>
      </c>
      <c r="D90" s="24"/>
      <c r="E90" s="24"/>
      <c r="F90" s="24"/>
      <c r="G90" s="24"/>
    </row>
    <row r="91" spans="1:7" ht="56" x14ac:dyDescent="0.3">
      <c r="A91" s="76"/>
      <c r="B91" s="7" t="s">
        <v>107</v>
      </c>
      <c r="C91" s="24" t="s">
        <v>345</v>
      </c>
      <c r="D91" s="24"/>
      <c r="E91" s="24"/>
      <c r="F91" s="24"/>
      <c r="G91" s="24"/>
    </row>
    <row r="92" spans="1:7" x14ac:dyDescent="0.3">
      <c r="A92" s="68" t="s">
        <v>80</v>
      </c>
      <c r="B92" s="69"/>
      <c r="C92" s="69"/>
      <c r="D92" s="69"/>
      <c r="E92" s="69"/>
      <c r="F92" s="69"/>
      <c r="G92" s="70"/>
    </row>
    <row r="93" spans="1:7" ht="28" x14ac:dyDescent="0.3">
      <c r="A93" s="12" t="s">
        <v>346</v>
      </c>
      <c r="B93" s="7" t="s">
        <v>347</v>
      </c>
      <c r="C93" s="24" t="s">
        <v>348</v>
      </c>
      <c r="D93" s="24"/>
      <c r="E93" s="24"/>
      <c r="F93" s="24"/>
      <c r="G93" s="24"/>
    </row>
    <row r="94" spans="1:7" ht="42" x14ac:dyDescent="0.3">
      <c r="A94" s="76" t="s">
        <v>34</v>
      </c>
      <c r="B94" s="7" t="s">
        <v>29</v>
      </c>
      <c r="C94" s="24" t="s">
        <v>278</v>
      </c>
      <c r="D94" s="24"/>
      <c r="E94" s="24"/>
      <c r="F94" s="24"/>
      <c r="G94" s="24"/>
    </row>
    <row r="95" spans="1:7" ht="42" x14ac:dyDescent="0.3">
      <c r="A95" s="76"/>
      <c r="B95" s="7" t="s">
        <v>30</v>
      </c>
      <c r="C95" s="24" t="s">
        <v>279</v>
      </c>
      <c r="D95" s="24"/>
      <c r="E95" s="24"/>
      <c r="F95" s="24"/>
      <c r="G95" s="24"/>
    </row>
    <row r="96" spans="1:7" x14ac:dyDescent="0.3">
      <c r="A96" s="76"/>
      <c r="B96" s="7" t="s">
        <v>31</v>
      </c>
      <c r="C96" s="24" t="s">
        <v>349</v>
      </c>
      <c r="D96" s="24"/>
      <c r="E96" s="24"/>
      <c r="F96" s="24"/>
      <c r="G96" s="24"/>
    </row>
    <row r="97" spans="1:7" ht="28" x14ac:dyDescent="0.3">
      <c r="A97" s="76"/>
      <c r="B97" s="7" t="s">
        <v>32</v>
      </c>
      <c r="C97" s="24" t="s">
        <v>350</v>
      </c>
      <c r="D97" s="24"/>
      <c r="E97" s="24"/>
      <c r="F97" s="24"/>
      <c r="G97" s="24"/>
    </row>
    <row r="98" spans="1:7" ht="28" x14ac:dyDescent="0.3">
      <c r="A98" s="76"/>
      <c r="B98" s="7" t="s">
        <v>33</v>
      </c>
      <c r="C98" s="24" t="s">
        <v>351</v>
      </c>
      <c r="D98" s="24"/>
      <c r="E98" s="24"/>
      <c r="F98" s="24"/>
      <c r="G98" s="24"/>
    </row>
    <row r="99" spans="1:7" x14ac:dyDescent="0.3">
      <c r="A99" s="68" t="s">
        <v>35</v>
      </c>
      <c r="B99" s="69"/>
      <c r="C99" s="69"/>
      <c r="D99" s="69"/>
      <c r="E99" s="69"/>
      <c r="F99" s="69"/>
      <c r="G99" s="70"/>
    </row>
    <row r="100" spans="1:7" ht="14.5" x14ac:dyDescent="0.3">
      <c r="A100" s="74" t="s">
        <v>352</v>
      </c>
      <c r="B100" s="71" t="s">
        <v>353</v>
      </c>
      <c r="C100" s="31" t="s">
        <v>354</v>
      </c>
      <c r="D100" s="24"/>
      <c r="E100" s="24"/>
      <c r="F100" s="24"/>
      <c r="G100" s="24"/>
    </row>
    <row r="101" spans="1:7" ht="14.5" x14ac:dyDescent="0.3">
      <c r="A101" s="75"/>
      <c r="B101" s="72"/>
      <c r="C101" s="39" t="s">
        <v>355</v>
      </c>
      <c r="D101" s="24"/>
      <c r="E101" s="24"/>
      <c r="F101" s="24"/>
      <c r="G101" s="24"/>
    </row>
    <row r="102" spans="1:7" ht="14.5" x14ac:dyDescent="0.3">
      <c r="A102" s="76" t="s">
        <v>39</v>
      </c>
      <c r="B102" s="71" t="s">
        <v>36</v>
      </c>
      <c r="C102" s="31" t="s">
        <v>356</v>
      </c>
      <c r="D102" s="24"/>
      <c r="E102" s="24"/>
      <c r="F102" s="24"/>
      <c r="G102" s="24"/>
    </row>
    <row r="103" spans="1:7" ht="14.5" x14ac:dyDescent="0.3">
      <c r="A103" s="76"/>
      <c r="B103" s="72"/>
      <c r="C103" s="39" t="s">
        <v>357</v>
      </c>
      <c r="D103" s="24"/>
      <c r="E103" s="24"/>
      <c r="F103" s="24"/>
      <c r="G103" s="24"/>
    </row>
    <row r="104" spans="1:7" ht="14.5" x14ac:dyDescent="0.3">
      <c r="A104" s="76"/>
      <c r="B104" s="71" t="s">
        <v>37</v>
      </c>
      <c r="C104" s="31" t="s">
        <v>358</v>
      </c>
      <c r="D104" s="24"/>
      <c r="E104" s="24"/>
      <c r="F104" s="24"/>
      <c r="G104" s="24"/>
    </row>
    <row r="105" spans="1:7" ht="14.5" x14ac:dyDescent="0.3">
      <c r="A105" s="76"/>
      <c r="B105" s="72"/>
      <c r="C105" s="39" t="s">
        <v>359</v>
      </c>
      <c r="D105" s="24"/>
      <c r="E105" s="24"/>
      <c r="F105" s="24"/>
      <c r="G105" s="24"/>
    </row>
    <row r="106" spans="1:7" ht="14.5" x14ac:dyDescent="0.3">
      <c r="A106" s="76"/>
      <c r="B106" s="71" t="s">
        <v>38</v>
      </c>
      <c r="C106" s="39" t="s">
        <v>360</v>
      </c>
      <c r="D106" s="24"/>
      <c r="E106" s="24"/>
      <c r="F106" s="24"/>
      <c r="G106" s="24"/>
    </row>
    <row r="107" spans="1:7" ht="14.5" x14ac:dyDescent="0.3">
      <c r="A107" s="76"/>
      <c r="B107" s="72"/>
      <c r="C107" s="31" t="s">
        <v>361</v>
      </c>
      <c r="D107" s="24"/>
      <c r="E107" s="24"/>
      <c r="F107" s="24"/>
      <c r="G107" s="24"/>
    </row>
    <row r="108" spans="1:7" x14ac:dyDescent="0.3">
      <c r="A108" s="68" t="s">
        <v>109</v>
      </c>
      <c r="B108" s="69"/>
      <c r="C108" s="69"/>
      <c r="D108" s="69"/>
      <c r="E108" s="69"/>
      <c r="F108" s="69"/>
      <c r="G108" s="70"/>
    </row>
    <row r="109" spans="1:7" ht="28" x14ac:dyDescent="0.3">
      <c r="A109" s="12" t="s">
        <v>362</v>
      </c>
      <c r="B109" s="7" t="s">
        <v>363</v>
      </c>
      <c r="C109" s="31" t="s">
        <v>364</v>
      </c>
      <c r="D109" s="24"/>
      <c r="E109" s="24"/>
      <c r="F109" s="24"/>
      <c r="G109" s="24"/>
    </row>
    <row r="110" spans="1:7" ht="42" x14ac:dyDescent="0.3">
      <c r="A110" s="76" t="s">
        <v>50</v>
      </c>
      <c r="B110" s="7" t="s">
        <v>40</v>
      </c>
      <c r="C110" s="31" t="s">
        <v>365</v>
      </c>
      <c r="D110" s="24"/>
      <c r="E110" s="24"/>
      <c r="F110" s="24"/>
      <c r="G110" s="24"/>
    </row>
    <row r="111" spans="1:7" ht="42" x14ac:dyDescent="0.3">
      <c r="A111" s="76"/>
      <c r="B111" s="7" t="s">
        <v>41</v>
      </c>
      <c r="C111" s="31" t="s">
        <v>366</v>
      </c>
      <c r="D111" s="24"/>
      <c r="E111" s="24"/>
      <c r="F111" s="24"/>
      <c r="G111" s="24"/>
    </row>
    <row r="112" spans="1:7" ht="28" x14ac:dyDescent="0.3">
      <c r="A112" s="76"/>
      <c r="B112" s="7" t="s">
        <v>42</v>
      </c>
      <c r="C112" s="31" t="s">
        <v>367</v>
      </c>
      <c r="D112" s="24"/>
      <c r="E112" s="24"/>
      <c r="F112" s="24"/>
      <c r="G112" s="24"/>
    </row>
    <row r="113" spans="1:7" ht="70" x14ac:dyDescent="0.3">
      <c r="A113" s="76"/>
      <c r="B113" s="7" t="s">
        <v>43</v>
      </c>
      <c r="C113" s="31" t="s">
        <v>368</v>
      </c>
      <c r="D113" s="24"/>
      <c r="E113" s="24"/>
      <c r="F113" s="24"/>
      <c r="G113" s="24"/>
    </row>
    <row r="114" spans="1:7" ht="42" x14ac:dyDescent="0.3">
      <c r="A114" s="76"/>
      <c r="B114" s="7" t="s">
        <v>44</v>
      </c>
      <c r="C114" s="31" t="s">
        <v>369</v>
      </c>
      <c r="D114" s="24"/>
      <c r="E114" s="24"/>
      <c r="F114" s="24"/>
      <c r="G114" s="24"/>
    </row>
    <row r="115" spans="1:7" ht="28" x14ac:dyDescent="0.3">
      <c r="A115" s="76"/>
      <c r="B115" s="7" t="s">
        <v>45</v>
      </c>
      <c r="C115" s="31" t="s">
        <v>370</v>
      </c>
      <c r="D115" s="24"/>
      <c r="E115" s="24"/>
      <c r="F115" s="24"/>
      <c r="G115" s="24"/>
    </row>
    <row r="116" spans="1:7" ht="70" x14ac:dyDescent="0.3">
      <c r="A116" s="76"/>
      <c r="B116" s="7" t="s">
        <v>46</v>
      </c>
      <c r="C116" s="31" t="s">
        <v>371</v>
      </c>
      <c r="D116" s="24"/>
      <c r="E116" s="24"/>
      <c r="F116" s="24"/>
      <c r="G116" s="24"/>
    </row>
    <row r="117" spans="1:7" ht="42" x14ac:dyDescent="0.3">
      <c r="A117" s="76"/>
      <c r="B117" s="7" t="s">
        <v>47</v>
      </c>
      <c r="C117" s="31" t="s">
        <v>372</v>
      </c>
      <c r="D117" s="24"/>
      <c r="E117" s="24"/>
      <c r="F117" s="24"/>
      <c r="G117" s="24"/>
    </row>
    <row r="118" spans="1:7" ht="14.5" x14ac:dyDescent="0.3">
      <c r="A118" s="76"/>
      <c r="B118" s="7" t="s">
        <v>48</v>
      </c>
      <c r="C118" s="31" t="s">
        <v>373</v>
      </c>
      <c r="D118" s="24"/>
      <c r="E118" s="24"/>
      <c r="F118" s="24"/>
      <c r="G118" s="24"/>
    </row>
    <row r="119" spans="1:7" ht="28" x14ac:dyDescent="0.3">
      <c r="A119" s="76"/>
      <c r="B119" s="7" t="s">
        <v>49</v>
      </c>
      <c r="C119" s="31" t="s">
        <v>374</v>
      </c>
      <c r="D119" s="24"/>
      <c r="E119" s="24"/>
      <c r="F119" s="24"/>
      <c r="G119" s="24"/>
    </row>
    <row r="120" spans="1:7" x14ac:dyDescent="0.3">
      <c r="A120" s="68" t="s">
        <v>110</v>
      </c>
      <c r="B120" s="69"/>
      <c r="C120" s="69"/>
      <c r="D120" s="69"/>
      <c r="E120" s="69"/>
      <c r="F120" s="69"/>
      <c r="G120" s="70"/>
    </row>
    <row r="121" spans="1:7" x14ac:dyDescent="0.3">
      <c r="A121" s="68" t="s">
        <v>111</v>
      </c>
      <c r="B121" s="69"/>
      <c r="C121" s="69"/>
      <c r="D121" s="69"/>
      <c r="E121" s="69"/>
      <c r="F121" s="69"/>
      <c r="G121" s="70"/>
    </row>
    <row r="122" spans="1:7" ht="28" customHeight="1" x14ac:dyDescent="0.3">
      <c r="A122" s="74" t="s">
        <v>375</v>
      </c>
      <c r="B122" s="71" t="s">
        <v>376</v>
      </c>
      <c r="C122" s="31" t="s">
        <v>377</v>
      </c>
      <c r="D122" s="24"/>
      <c r="E122" s="24"/>
      <c r="F122" s="24"/>
      <c r="G122" s="24"/>
    </row>
    <row r="123" spans="1:7" ht="14.5" x14ac:dyDescent="0.3">
      <c r="A123" s="75"/>
      <c r="B123" s="72"/>
      <c r="C123" s="39" t="s">
        <v>378</v>
      </c>
      <c r="D123" s="24"/>
      <c r="E123" s="24"/>
      <c r="F123" s="24"/>
      <c r="G123" s="24"/>
    </row>
    <row r="124" spans="1:7" ht="42" x14ac:dyDescent="0.3">
      <c r="A124" s="76" t="s">
        <v>53</v>
      </c>
      <c r="B124" s="7" t="s">
        <v>51</v>
      </c>
      <c r="C124" s="31" t="s">
        <v>379</v>
      </c>
      <c r="D124" s="24"/>
      <c r="E124" s="24"/>
      <c r="F124" s="24"/>
      <c r="G124" s="24"/>
    </row>
    <row r="125" spans="1:7" ht="42" x14ac:dyDescent="0.3">
      <c r="A125" s="76"/>
      <c r="B125" s="7" t="s">
        <v>52</v>
      </c>
      <c r="C125" s="31" t="s">
        <v>380</v>
      </c>
      <c r="D125" s="24"/>
      <c r="E125" s="24"/>
      <c r="F125" s="24"/>
      <c r="G125" s="24"/>
    </row>
    <row r="126" spans="1:7" ht="10.5" customHeight="1" x14ac:dyDescent="0.3">
      <c r="A126" s="8"/>
      <c r="G126" s="8"/>
    </row>
    <row r="127" spans="1:7" x14ac:dyDescent="0.3">
      <c r="E127" s="9"/>
    </row>
  </sheetData>
  <sheetProtection algorithmName="SHA-512" hashValue="Qe1cTxl3acPZohKlgLRIS6f1mSkcFjmSLzcrfzdlo+uDFaIQp6mI/mB2ICtotNXXoAj7UB9yvxDVH3bH2vMHLA==" saltValue="drLWjl/Na7Og2tElgU+lXA==" spinCount="100000" sheet="1" objects="1" scenarios="1"/>
  <dataConsolidate/>
  <mergeCells count="60">
    <mergeCell ref="C6:C7"/>
    <mergeCell ref="D6:F6"/>
    <mergeCell ref="G6:G7"/>
    <mergeCell ref="A6:A7"/>
    <mergeCell ref="B6:B7"/>
    <mergeCell ref="A8:G8"/>
    <mergeCell ref="A9:A52"/>
    <mergeCell ref="G16:G52"/>
    <mergeCell ref="D9:G15"/>
    <mergeCell ref="B12:B13"/>
    <mergeCell ref="B21:B23"/>
    <mergeCell ref="B26:B27"/>
    <mergeCell ref="B9:B10"/>
    <mergeCell ref="B16:B18"/>
    <mergeCell ref="B44:B46"/>
    <mergeCell ref="B47:B48"/>
    <mergeCell ref="B30:B31"/>
    <mergeCell ref="B32:B33"/>
    <mergeCell ref="B37:B38"/>
    <mergeCell ref="B40:B41"/>
    <mergeCell ref="A1:G1"/>
    <mergeCell ref="C3:G3"/>
    <mergeCell ref="C4:G4"/>
    <mergeCell ref="A2:B2"/>
    <mergeCell ref="A3:B3"/>
    <mergeCell ref="A4:B4"/>
    <mergeCell ref="C2:G2"/>
    <mergeCell ref="A94:A98"/>
    <mergeCell ref="A124:A125"/>
    <mergeCell ref="A121:G121"/>
    <mergeCell ref="A110:A119"/>
    <mergeCell ref="A120:G120"/>
    <mergeCell ref="B122:B123"/>
    <mergeCell ref="A122:A123"/>
    <mergeCell ref="A108:G108"/>
    <mergeCell ref="A102:A107"/>
    <mergeCell ref="A99:G99"/>
    <mergeCell ref="B100:B101"/>
    <mergeCell ref="A100:A101"/>
    <mergeCell ref="B104:B105"/>
    <mergeCell ref="B102:B103"/>
    <mergeCell ref="B106:B107"/>
    <mergeCell ref="A92:G92"/>
    <mergeCell ref="A85:A91"/>
    <mergeCell ref="A81:A82"/>
    <mergeCell ref="A73:A78"/>
    <mergeCell ref="A66:A70"/>
    <mergeCell ref="A71:G71"/>
    <mergeCell ref="A79:G79"/>
    <mergeCell ref="A83:G83"/>
    <mergeCell ref="A54:A55"/>
    <mergeCell ref="D54:G55"/>
    <mergeCell ref="A53:G53"/>
    <mergeCell ref="A60:G60"/>
    <mergeCell ref="B76:B77"/>
    <mergeCell ref="A56:G56"/>
    <mergeCell ref="A58:A59"/>
    <mergeCell ref="A62:A63"/>
    <mergeCell ref="A64:G64"/>
    <mergeCell ref="B58:B59"/>
  </mergeCells>
  <phoneticPr fontId="28" type="noConversion"/>
  <dataValidations count="1">
    <dataValidation type="list" allowBlank="1" showInputMessage="1" showErrorMessage="1" sqref="E61:E63 E65:E70 E72:E78 E84:E91 E93:E98 E100:E107 E109:E119 E122:E125 E16:E52 E57:E59 E80:E82" xr:uid="{3E06413D-A277-4B91-8837-958EEE26038F}">
      <formula1>"Not applicable,Legal prohibitions,Confidentiality constraints,Information unavailable/incomplete"</formula1>
    </dataValidation>
  </dataValidations>
  <hyperlinks>
    <hyperlink ref="C9" r:id="rId1" xr:uid="{343FB408-DF61-4741-8C39-0E200A11DC38}"/>
    <hyperlink ref="C13" r:id="rId2" xr:uid="{7443D33D-C81F-4C34-9348-29F186446573}"/>
    <hyperlink ref="C21" r:id="rId3" xr:uid="{A5B02B98-2B49-4FB4-B075-EFC22A5F495E}"/>
    <hyperlink ref="C22" r:id="rId4" xr:uid="{D712E7DD-C2F0-46AE-A938-3828E5CD0AD8}"/>
    <hyperlink ref="C16" r:id="rId5" xr:uid="{4B0C790E-DCD3-496B-A444-90C0AE6E5D9F}"/>
    <hyperlink ref="C17" r:id="rId6" xr:uid="{4EFF78DD-2FF2-40C2-815E-91ACFF268234}"/>
    <hyperlink ref="C19" r:id="rId7" xr:uid="{76C5C902-9FE9-4A2E-BFA2-027037F0344B}"/>
    <hyperlink ref="C20" r:id="rId8" xr:uid="{5FC4D718-6272-436D-A5BF-5E843E44FCD1}"/>
    <hyperlink ref="C24" r:id="rId9" xr:uid="{1B019065-5B77-4E01-8E06-38FD34069212}"/>
    <hyperlink ref="C25" r:id="rId10" xr:uid="{62194560-E03D-4064-8DFE-693E33159F25}"/>
    <hyperlink ref="C26" r:id="rId11" xr:uid="{63D820A6-2E22-47B0-818C-7F543F9F42A5}"/>
    <hyperlink ref="C28" r:id="rId12" xr:uid="{475F18F9-6BD2-47BF-A570-14C993AF3F27}"/>
    <hyperlink ref="C36" r:id="rId13" xr:uid="{4E323523-BF61-4785-9A11-59650D80E5F6}"/>
    <hyperlink ref="C38" r:id="rId14" location="c_otsikko_9" xr:uid="{9EDCFA3E-8C14-4483-BC28-5845FAE7668C}"/>
    <hyperlink ref="C40" r:id="rId15" location="Strategia%202030%20%E2%80%93%20yhdess%C3%A4%20kest%C3%A4v%C3%A4%C3%A4n%20huomiseen" xr:uid="{9399BF7B-2D31-43A5-8E97-321EA06B5327}"/>
    <hyperlink ref="C52" r:id="rId16" xr:uid="{B08A90EE-97E5-41B8-989C-99B9D4E04891}"/>
    <hyperlink ref="C18" r:id="rId17" xr:uid="{59A667B1-7339-4733-9257-5280A2CF700A}"/>
    <hyperlink ref="C30" r:id="rId18" xr:uid="{B86B8254-5DC6-4893-BF0C-1F29F118922B}"/>
    <hyperlink ref="C31" r:id="rId19" xr:uid="{073DE3EA-9D04-472E-915E-00826103ED64}"/>
    <hyperlink ref="C32" r:id="rId20" xr:uid="{34E2AB1D-AECE-4AD8-94DF-E2D6041FB497}"/>
    <hyperlink ref="C33" r:id="rId21" xr:uid="{7297E41F-7108-4BE3-BA65-09D717DC1D22}"/>
    <hyperlink ref="C35" r:id="rId22" xr:uid="{913F79E2-2B5B-4DDA-B90B-5FE85AC0CC6E}"/>
    <hyperlink ref="C34" r:id="rId23" xr:uid="{A73DCB44-EB10-4C54-B40D-3A5A139DAD6A}"/>
    <hyperlink ref="C37" r:id="rId24" xr:uid="{789B3B44-4793-4C55-8BD5-E11AB2D1BA70}"/>
    <hyperlink ref="C44" r:id="rId25" xr:uid="{835A5D40-9E7A-48AF-BEF8-AAB7895B588B}"/>
    <hyperlink ref="C45" r:id="rId26" xr:uid="{5E312D60-0DFF-4824-8DAB-4AB184B3DE0A}"/>
    <hyperlink ref="C47" r:id="rId27" xr:uid="{62F2A5B8-DDE4-46AB-9680-8A55790BC72C}"/>
    <hyperlink ref="C42" r:id="rId28" xr:uid="{49DF46E1-828D-420B-8DEA-15AF2AC01EED}"/>
    <hyperlink ref="C58" r:id="rId29" xr:uid="{290CD08B-C06E-44CC-BEAA-DC1A4D437358}"/>
    <hyperlink ref="C57" r:id="rId30" display="Tilinpäätös 2022" xr:uid="{234694D8-1C56-4DE4-8809-BCB27FD78FF5}"/>
    <hyperlink ref="C48" r:id="rId31" display="Tilinpäätös 2022" xr:uid="{E84AD66B-35C5-4C18-85F2-75BEF10D0828}"/>
    <hyperlink ref="C62" r:id="rId32" xr:uid="{86EA7D17-0D89-499E-AE8B-42B104AE520B}"/>
    <hyperlink ref="C63" r:id="rId33" xr:uid="{6D616F03-54D3-4D71-AB57-780FA1C5A07A}"/>
    <hyperlink ref="C74" r:id="rId34" xr:uid="{D395C784-5F16-4D1F-B801-460397AE3383}"/>
    <hyperlink ref="C76" r:id="rId35" xr:uid="{B631EDDA-28FD-4030-B56E-BDE3F2515D79}"/>
    <hyperlink ref="C78" r:id="rId36" xr:uid="{0DD28785-E22E-472F-826F-4EC1318F73BD}"/>
    <hyperlink ref="C101" r:id="rId37" xr:uid="{E27374E2-EFE7-45D5-AF63-4C9724363D93}"/>
    <hyperlink ref="C100" r:id="rId38" xr:uid="{9756AE1E-F069-4EB9-8BA6-E0C934A21B40}"/>
    <hyperlink ref="C102" r:id="rId39" xr:uid="{1C0C3ECB-9779-4454-B70C-1B4158690699}"/>
    <hyperlink ref="C104" r:id="rId40" xr:uid="{75C639AB-73E9-4824-BB90-42EBBA49C78E}"/>
    <hyperlink ref="C107" r:id="rId41" xr:uid="{CF6B3DE8-BB9B-4897-A16F-D5BEA39435D5}"/>
    <hyperlink ref="C103" r:id="rId42" xr:uid="{A3BAE28B-C40B-4FF5-8D71-574810DC235A}"/>
    <hyperlink ref="C105" r:id="rId43" xr:uid="{326B7B10-D8F3-465C-A50E-932610884D57}"/>
    <hyperlink ref="C106" r:id="rId44" xr:uid="{792F0BBC-F08D-4F29-BA2E-9277659C2D92}"/>
    <hyperlink ref="C109" r:id="rId45" xr:uid="{49780334-4D03-4708-9B11-42A2318918CD}"/>
    <hyperlink ref="C110" r:id="rId46" xr:uid="{CFBA186F-D030-4132-AD69-5ED0434BE2E9}"/>
    <hyperlink ref="C111" r:id="rId47" xr:uid="{D197EB77-D225-4DDC-8F08-DD745DF34156}"/>
    <hyperlink ref="C112" r:id="rId48" xr:uid="{5FAC6F65-E8C8-40D1-B255-450419752E6B}"/>
    <hyperlink ref="C113" r:id="rId49" xr:uid="{7171C0AE-F779-49DD-BDBC-CD6B0EA4F2A0}"/>
    <hyperlink ref="C114" r:id="rId50" xr:uid="{354ECF89-2A27-433C-99F5-F02430E8459F}"/>
    <hyperlink ref="C115" r:id="rId51" xr:uid="{AA1716DC-C9DF-4BAC-BE17-0E6313D77950}"/>
    <hyperlink ref="C116" r:id="rId52" xr:uid="{0A3D5997-0DE3-4472-81A6-F806E01388C7}"/>
    <hyperlink ref="C117" r:id="rId53" xr:uid="{7ED99B39-9383-4A22-9E2D-FE59DAB0149E}"/>
    <hyperlink ref="C118" r:id="rId54" xr:uid="{92928833-F195-4CBC-A923-E771B821F376}"/>
    <hyperlink ref="C119" r:id="rId55" xr:uid="{5E8FE945-E43A-4DFF-920D-AE1270803BAA}"/>
    <hyperlink ref="C125" r:id="rId56" xr:uid="{7E89B0F2-2E4B-4021-BEC3-FA6937A44D9E}"/>
    <hyperlink ref="C124" r:id="rId57" xr:uid="{324BEFF5-A731-4DB6-BB39-7575C8C596E0}"/>
    <hyperlink ref="C122" r:id="rId58" xr:uid="{F3696E62-1459-4145-A49F-2439116306B5}"/>
    <hyperlink ref="C123" r:id="rId59" xr:uid="{3268D013-B17D-4399-BFED-C7693565A0FE}"/>
  </hyperlinks>
  <pageMargins left="0.7" right="0.7" top="0.75" bottom="0.75" header="0.3" footer="0.3"/>
  <pageSetup paperSize="9" orientation="portrait" verticalDpi="1200" r:id="rId6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61B60-E0AF-4FF1-A7D7-C55151CCC6DF}">
  <dimension ref="A1:I36"/>
  <sheetViews>
    <sheetView tabSelected="1" zoomScale="70" zoomScaleNormal="70" workbookViewId="0">
      <selection activeCell="D3" sqref="D3"/>
    </sheetView>
  </sheetViews>
  <sheetFormatPr defaultColWidth="8.81640625" defaultRowHeight="14.5" x14ac:dyDescent="0.35"/>
  <cols>
    <col min="1" max="1" width="52.1796875" style="32" customWidth="1"/>
    <col min="2" max="2" width="66.1796875" style="32" customWidth="1"/>
    <col min="3" max="3" width="20.453125" style="32" hidden="1" customWidth="1"/>
    <col min="4" max="4" width="81.54296875" style="32" customWidth="1"/>
    <col min="5" max="5" width="16.08984375" style="33" customWidth="1"/>
    <col min="6" max="6" width="15" style="33" customWidth="1"/>
    <col min="7" max="7" width="38.54296875" style="32" customWidth="1"/>
    <col min="8" max="8" width="26.81640625" style="32" customWidth="1"/>
    <col min="9" max="9" width="47.90625" style="32" customWidth="1"/>
    <col min="10" max="16384" width="8.81640625" style="32"/>
  </cols>
  <sheetData>
    <row r="1" spans="1:9" ht="43.5" x14ac:dyDescent="0.35">
      <c r="A1" s="120" t="s">
        <v>389</v>
      </c>
      <c r="B1" s="121"/>
      <c r="D1" s="37" t="s">
        <v>246</v>
      </c>
      <c r="E1" s="126" t="s">
        <v>244</v>
      </c>
      <c r="F1" s="127"/>
      <c r="G1" s="127"/>
      <c r="H1" s="127"/>
      <c r="I1" s="128"/>
    </row>
    <row r="2" spans="1:9" ht="28.5" customHeight="1" x14ac:dyDescent="0.35">
      <c r="A2" s="122"/>
      <c r="B2" s="123"/>
      <c r="D2" s="41" t="s">
        <v>247</v>
      </c>
      <c r="E2" s="129"/>
      <c r="F2" s="130"/>
      <c r="G2" s="130"/>
      <c r="H2" s="130"/>
      <c r="I2" s="131"/>
    </row>
    <row r="3" spans="1:9" ht="28.5" customHeight="1" x14ac:dyDescent="0.35">
      <c r="A3" s="124"/>
      <c r="B3" s="125"/>
      <c r="D3" s="38" t="s">
        <v>248</v>
      </c>
      <c r="E3" s="132"/>
      <c r="F3" s="133"/>
      <c r="G3" s="133"/>
      <c r="H3" s="133"/>
      <c r="I3" s="134"/>
    </row>
    <row r="4" spans="1:9" s="36" customFormat="1" ht="44" customHeight="1" x14ac:dyDescent="0.35">
      <c r="A4" s="34" t="s">
        <v>387</v>
      </c>
      <c r="B4" s="34" t="s">
        <v>388</v>
      </c>
      <c r="C4" s="34" t="s">
        <v>133</v>
      </c>
      <c r="D4" s="34" t="s">
        <v>223</v>
      </c>
      <c r="E4" s="35" t="s">
        <v>221</v>
      </c>
      <c r="F4" s="35" t="s">
        <v>222</v>
      </c>
      <c r="G4" s="36" t="s">
        <v>134</v>
      </c>
      <c r="H4" s="36" t="s">
        <v>135</v>
      </c>
      <c r="I4" s="36" t="s">
        <v>136</v>
      </c>
    </row>
    <row r="5" spans="1:9" ht="182.5" customHeight="1" x14ac:dyDescent="0.35">
      <c r="A5" s="32" t="s">
        <v>178</v>
      </c>
      <c r="B5" s="42" t="s">
        <v>179</v>
      </c>
      <c r="C5" s="32" t="s">
        <v>137</v>
      </c>
      <c r="D5" s="37" t="s">
        <v>180</v>
      </c>
      <c r="E5" s="33">
        <v>2</v>
      </c>
      <c r="F5" s="33">
        <f>(2+6+16+25+37)/5</f>
        <v>17.2</v>
      </c>
      <c r="G5" s="32" t="s">
        <v>138</v>
      </c>
      <c r="I5" s="32" t="s">
        <v>277</v>
      </c>
    </row>
    <row r="6" spans="1:9" ht="155.5" customHeight="1" x14ac:dyDescent="0.35">
      <c r="A6" s="32" t="s">
        <v>181</v>
      </c>
      <c r="B6" s="32" t="s">
        <v>182</v>
      </c>
      <c r="C6" s="32" t="s">
        <v>139</v>
      </c>
      <c r="D6" s="37" t="s">
        <v>183</v>
      </c>
      <c r="E6" s="33">
        <v>9</v>
      </c>
      <c r="F6" s="33">
        <f>(9+18+21)/3</f>
        <v>16</v>
      </c>
      <c r="G6" s="32" t="s">
        <v>140</v>
      </c>
      <c r="I6" s="32" t="s">
        <v>141</v>
      </c>
    </row>
    <row r="7" spans="1:9" ht="186.65" customHeight="1" x14ac:dyDescent="0.35">
      <c r="A7" s="32" t="s">
        <v>184</v>
      </c>
      <c r="D7" s="37" t="s">
        <v>185</v>
      </c>
      <c r="E7" s="33">
        <v>1</v>
      </c>
      <c r="F7" s="33">
        <f>(1+14+29+31)/4</f>
        <v>18.75</v>
      </c>
      <c r="G7" s="32" t="s">
        <v>142</v>
      </c>
      <c r="I7" s="32" t="s">
        <v>215</v>
      </c>
    </row>
    <row r="8" spans="1:9" ht="104.5" customHeight="1" x14ac:dyDescent="0.35">
      <c r="A8" s="32" t="s">
        <v>186</v>
      </c>
      <c r="B8" s="32" t="s">
        <v>187</v>
      </c>
      <c r="C8" s="32" t="s">
        <v>381</v>
      </c>
      <c r="D8" s="37" t="s">
        <v>188</v>
      </c>
      <c r="E8" s="33">
        <v>4</v>
      </c>
      <c r="F8" s="33">
        <f>(4+8)/2</f>
        <v>6</v>
      </c>
      <c r="G8" s="32" t="s">
        <v>143</v>
      </c>
      <c r="I8" s="32" t="s">
        <v>144</v>
      </c>
    </row>
    <row r="9" spans="1:9" ht="220.5" customHeight="1" x14ac:dyDescent="0.35">
      <c r="A9" s="32" t="s">
        <v>189</v>
      </c>
      <c r="B9" s="32" t="s">
        <v>190</v>
      </c>
      <c r="C9" s="32" t="s">
        <v>145</v>
      </c>
      <c r="D9" s="37" t="s">
        <v>191</v>
      </c>
      <c r="E9" s="33">
        <v>5</v>
      </c>
      <c r="F9" s="51">
        <f>(5+24+35)/3</f>
        <v>21.333333333333332</v>
      </c>
      <c r="G9" s="32" t="s">
        <v>146</v>
      </c>
      <c r="H9" s="32" t="s">
        <v>216</v>
      </c>
    </row>
    <row r="10" spans="1:9" ht="109" customHeight="1" x14ac:dyDescent="0.35">
      <c r="B10" s="32" t="s">
        <v>192</v>
      </c>
      <c r="C10" s="32" t="s">
        <v>382</v>
      </c>
      <c r="D10" s="37" t="s">
        <v>193</v>
      </c>
      <c r="E10" s="33">
        <v>7</v>
      </c>
      <c r="F10" s="33">
        <f>(7+26)/2</f>
        <v>16.5</v>
      </c>
      <c r="G10" s="32" t="s">
        <v>147</v>
      </c>
      <c r="I10" s="32" t="s">
        <v>148</v>
      </c>
    </row>
    <row r="11" spans="1:9" ht="134.15" customHeight="1" x14ac:dyDescent="0.35">
      <c r="D11" s="41" t="s">
        <v>218</v>
      </c>
      <c r="E11" s="33">
        <v>45</v>
      </c>
      <c r="F11" s="33">
        <v>45</v>
      </c>
      <c r="G11" s="32" t="s">
        <v>149</v>
      </c>
    </row>
    <row r="12" spans="1:9" ht="123" customHeight="1" x14ac:dyDescent="0.35">
      <c r="A12" s="32" t="s">
        <v>194</v>
      </c>
      <c r="B12" s="32" t="s">
        <v>195</v>
      </c>
      <c r="C12" s="32" t="s">
        <v>150</v>
      </c>
      <c r="D12" s="41" t="s">
        <v>196</v>
      </c>
      <c r="E12" s="33">
        <v>14</v>
      </c>
      <c r="F12" s="51">
        <f>(14+20+22)/3</f>
        <v>18.666666666666668</v>
      </c>
      <c r="G12" s="32" t="s">
        <v>151</v>
      </c>
    </row>
    <row r="13" spans="1:9" ht="289" customHeight="1" x14ac:dyDescent="0.35">
      <c r="D13" s="41" t="s">
        <v>197</v>
      </c>
      <c r="E13" s="33">
        <v>19</v>
      </c>
      <c r="F13" s="33">
        <f>(19+23+27)/3</f>
        <v>23</v>
      </c>
      <c r="G13" s="32" t="s">
        <v>152</v>
      </c>
      <c r="H13" s="32" t="s">
        <v>217</v>
      </c>
      <c r="I13" s="32" t="s">
        <v>153</v>
      </c>
    </row>
    <row r="14" spans="1:9" ht="132" customHeight="1" x14ac:dyDescent="0.35">
      <c r="A14" s="32" t="s">
        <v>198</v>
      </c>
      <c r="B14" s="32" t="s">
        <v>199</v>
      </c>
      <c r="C14" s="32" t="s">
        <v>383</v>
      </c>
      <c r="D14" s="41" t="s">
        <v>200</v>
      </c>
      <c r="E14" s="33">
        <v>22</v>
      </c>
      <c r="F14" s="33">
        <v>22</v>
      </c>
      <c r="G14" s="32" t="s">
        <v>154</v>
      </c>
    </row>
    <row r="15" spans="1:9" ht="231" customHeight="1" x14ac:dyDescent="0.35">
      <c r="A15" s="32" t="s">
        <v>201</v>
      </c>
      <c r="B15" s="32" t="s">
        <v>202</v>
      </c>
      <c r="C15" s="32" t="s">
        <v>155</v>
      </c>
      <c r="D15" s="41" t="s">
        <v>203</v>
      </c>
      <c r="E15" s="33">
        <v>10</v>
      </c>
      <c r="F15" s="33">
        <f>(10+13)/2</f>
        <v>11.5</v>
      </c>
      <c r="G15" s="32" t="s">
        <v>156</v>
      </c>
    </row>
    <row r="16" spans="1:9" ht="164" customHeight="1" x14ac:dyDescent="0.35">
      <c r="C16" s="32" t="s">
        <v>157</v>
      </c>
      <c r="D16" s="41" t="s">
        <v>204</v>
      </c>
      <c r="E16" s="33">
        <v>3</v>
      </c>
      <c r="F16" s="33">
        <f>(3+12)/2</f>
        <v>7.5</v>
      </c>
      <c r="I16" s="32" t="s">
        <v>280</v>
      </c>
    </row>
    <row r="17" spans="1:9" ht="29" x14ac:dyDescent="0.35">
      <c r="C17" s="32" t="s">
        <v>158</v>
      </c>
      <c r="D17" s="38" t="s">
        <v>205</v>
      </c>
      <c r="E17" s="33">
        <v>11</v>
      </c>
      <c r="F17" s="33">
        <v>11</v>
      </c>
      <c r="G17" s="32" t="s">
        <v>159</v>
      </c>
    </row>
    <row r="18" spans="1:9" ht="29" x14ac:dyDescent="0.35">
      <c r="D18" s="38" t="s">
        <v>206</v>
      </c>
      <c r="E18" s="33">
        <v>15</v>
      </c>
      <c r="F18" s="33">
        <v>15</v>
      </c>
      <c r="G18" s="32" t="s">
        <v>160</v>
      </c>
    </row>
    <row r="19" spans="1:9" ht="87" x14ac:dyDescent="0.35">
      <c r="D19" s="38" t="s">
        <v>207</v>
      </c>
      <c r="E19" s="33">
        <v>17</v>
      </c>
      <c r="F19" s="33">
        <f>(17+32+41+44)/4</f>
        <v>33.5</v>
      </c>
      <c r="G19" s="32" t="s">
        <v>161</v>
      </c>
    </row>
    <row r="20" spans="1:9" ht="255.5" customHeight="1" x14ac:dyDescent="0.35">
      <c r="A20" s="32" t="s">
        <v>208</v>
      </c>
      <c r="B20" s="32" t="s">
        <v>209</v>
      </c>
      <c r="C20" s="32" t="s">
        <v>162</v>
      </c>
      <c r="D20" s="32" t="s">
        <v>210</v>
      </c>
      <c r="E20" s="33">
        <v>28</v>
      </c>
      <c r="F20" s="33">
        <f>(28+30+34+39)/4</f>
        <v>32.75</v>
      </c>
    </row>
    <row r="21" spans="1:9" ht="99" customHeight="1" x14ac:dyDescent="0.35">
      <c r="B21" s="32" t="s">
        <v>211</v>
      </c>
      <c r="C21" s="32" t="s">
        <v>384</v>
      </c>
    </row>
    <row r="22" spans="1:9" ht="58" x14ac:dyDescent="0.35">
      <c r="B22" s="32" t="s">
        <v>212</v>
      </c>
      <c r="C22" s="32" t="s">
        <v>163</v>
      </c>
    </row>
    <row r="23" spans="1:9" ht="223" customHeight="1" x14ac:dyDescent="0.35">
      <c r="B23" s="32" t="s">
        <v>213</v>
      </c>
      <c r="C23" s="32" t="s">
        <v>385</v>
      </c>
    </row>
    <row r="24" spans="1:9" ht="88" customHeight="1" x14ac:dyDescent="0.35">
      <c r="A24" s="32" t="s">
        <v>214</v>
      </c>
      <c r="B24" s="32" t="s">
        <v>220</v>
      </c>
      <c r="C24" s="32" t="s">
        <v>386</v>
      </c>
      <c r="H24" s="32" t="s">
        <v>219</v>
      </c>
    </row>
    <row r="25" spans="1:9" x14ac:dyDescent="0.35">
      <c r="D25" s="32" t="s">
        <v>164</v>
      </c>
      <c r="E25" s="33">
        <v>33</v>
      </c>
      <c r="F25" s="33">
        <v>33</v>
      </c>
    </row>
    <row r="26" spans="1:9" ht="58" x14ac:dyDescent="0.35">
      <c r="D26" s="32" t="s">
        <v>165</v>
      </c>
      <c r="E26" s="33">
        <v>36</v>
      </c>
      <c r="F26" s="33">
        <v>36</v>
      </c>
      <c r="G26" s="32" t="s">
        <v>166</v>
      </c>
      <c r="I26" s="32" t="s">
        <v>167</v>
      </c>
    </row>
    <row r="27" spans="1:9" x14ac:dyDescent="0.35">
      <c r="D27" s="32" t="s">
        <v>168</v>
      </c>
      <c r="E27" s="33">
        <v>38</v>
      </c>
      <c r="F27" s="33">
        <v>38</v>
      </c>
    </row>
    <row r="28" spans="1:9" ht="29" x14ac:dyDescent="0.35">
      <c r="D28" s="32" t="s">
        <v>169</v>
      </c>
      <c r="E28" s="33">
        <v>40</v>
      </c>
      <c r="F28" s="33">
        <v>40</v>
      </c>
    </row>
    <row r="29" spans="1:9" ht="43.5" x14ac:dyDescent="0.35">
      <c r="D29" s="32" t="s">
        <v>170</v>
      </c>
      <c r="E29" s="33">
        <v>42</v>
      </c>
      <c r="F29" s="33">
        <v>42</v>
      </c>
    </row>
    <row r="30" spans="1:9" x14ac:dyDescent="0.35">
      <c r="D30" s="32" t="s">
        <v>171</v>
      </c>
      <c r="E30" s="33">
        <v>43</v>
      </c>
      <c r="F30" s="33">
        <v>43</v>
      </c>
    </row>
    <row r="31" spans="1:9" x14ac:dyDescent="0.35">
      <c r="D31" s="32" t="s">
        <v>172</v>
      </c>
      <c r="E31" s="33">
        <v>46</v>
      </c>
      <c r="F31" s="33">
        <v>46</v>
      </c>
    </row>
    <row r="32" spans="1:9" ht="29" x14ac:dyDescent="0.35">
      <c r="G32" s="41" t="s">
        <v>173</v>
      </c>
    </row>
    <row r="33" spans="1:9" ht="29" x14ac:dyDescent="0.35">
      <c r="G33" s="32" t="s">
        <v>174</v>
      </c>
    </row>
    <row r="34" spans="1:9" ht="29" x14ac:dyDescent="0.35">
      <c r="G34" s="32" t="s">
        <v>175</v>
      </c>
    </row>
    <row r="35" spans="1:9" s="33" customFormat="1" ht="29" x14ac:dyDescent="0.35">
      <c r="A35" s="32"/>
      <c r="B35" s="32"/>
      <c r="C35" s="32"/>
      <c r="D35" s="32"/>
      <c r="G35" s="32" t="s">
        <v>176</v>
      </c>
      <c r="H35" s="32"/>
      <c r="I35" s="32"/>
    </row>
    <row r="36" spans="1:9" s="33" customFormat="1" ht="29" x14ac:dyDescent="0.35">
      <c r="A36" s="32"/>
      <c r="B36" s="32"/>
      <c r="C36" s="32"/>
      <c r="D36" s="32"/>
      <c r="G36" s="32" t="s">
        <v>177</v>
      </c>
      <c r="H36" s="32"/>
      <c r="I36" s="32"/>
    </row>
  </sheetData>
  <sheetProtection algorithmName="SHA-512" hashValue="Ke9rQ3mAUVvqD3CtaEGrK98tjBj660Uz3AK3UtDKa727b89qoBT8bRE61R5/72j8dOHnit6RnmT+qtANWFH9Qg==" saltValue="u3Y1KgzoPSDbRYtazDjL+Q==" spinCount="100000" sheet="1" objects="1" scenarios="1"/>
  <mergeCells count="2">
    <mergeCell ref="A1:B3"/>
    <mergeCell ref="E1:I3"/>
  </mergeCells>
  <hyperlinks>
    <hyperlink ref="E1:I3" r:id="rId1" location="cOyOwxfoTE" display="Vertaa vuonna 2021 raportoituihin aiheisiin" xr:uid="{A78B112B-C685-4413-8E21-F998D631B4D8}"/>
  </hyperlinks>
  <pageMargins left="0.7" right="0.7" top="0.75" bottom="0.75" header="0.3" footer="0.3"/>
  <pageSetup paperSize="9" orientation="portrait" horizontalDpi="300"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C4CF9EE93EBE5341BB5E142B4FF7F11C" ma:contentTypeVersion="4" ma:contentTypeDescription="Luo uusi asiakirja." ma:contentTypeScope="" ma:versionID="731d111228bb314edfd2e069399289b1">
  <xsd:schema xmlns:xsd="http://www.w3.org/2001/XMLSchema" xmlns:xs="http://www.w3.org/2001/XMLSchema" xmlns:p="http://schemas.microsoft.com/office/2006/metadata/properties" xmlns:ns2="83fd9451-a75d-40de-bc54-908bb6bc3a57" xmlns:ns3="3f88ac6e-bbb0-400a-a72b-9aeb260f84aa" targetNamespace="http://schemas.microsoft.com/office/2006/metadata/properties" ma:root="true" ma:fieldsID="4925250b3c1c95848e5215da24b19e68" ns2:_="" ns3:_="">
    <xsd:import namespace="83fd9451-a75d-40de-bc54-908bb6bc3a57"/>
    <xsd:import namespace="3f88ac6e-bbb0-400a-a72b-9aeb260f84a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d9451-a75d-40de-bc54-908bb6bc3a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88ac6e-bbb0-400a-a72b-9aeb260f84aa"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B45A52-69BD-47F3-A4EB-E8D2FA331AD9}">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3f88ac6e-bbb0-400a-a72b-9aeb260f84aa"/>
    <ds:schemaRef ds:uri="83fd9451-a75d-40de-bc54-908bb6bc3a5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6C80EFB-3533-46AB-9900-75849CA48E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d9451-a75d-40de-bc54-908bb6bc3a57"/>
    <ds:schemaRef ds:uri="3f88ac6e-bbb0-400a-a72b-9aeb260f84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7169ED-6687-44D7-BA9E-9226632BFA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About</vt:lpstr>
      <vt:lpstr>Guidance</vt:lpstr>
      <vt:lpstr>GRI Content index in accordance</vt:lpstr>
      <vt:lpstr>Materiality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Hagen</dc:creator>
  <cp:lastModifiedBy>Ijäs Ida</cp:lastModifiedBy>
  <dcterms:created xsi:type="dcterms:W3CDTF">2021-07-14T09:31:36Z</dcterms:created>
  <dcterms:modified xsi:type="dcterms:W3CDTF">2024-03-22T12:45:29Z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0x010100C4CF9EE93EBE5341BB5E142B4FF7F11C</vt:lpwstr>
  </property>
  <property fmtid="{D5CDD505-2E9C-101B-9397-08002B2CF9AE}" pid="3" name="TaxKeyword">
    <vt:lpwstr/>
  </property>
  <property fmtid="{D5CDD505-2E9C-101B-9397-08002B2CF9AE}" pid="4" name="Business Unit">
    <vt:lpwstr/>
  </property>
</Properties>
</file>